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Лист1" sheetId="1" r:id="rId1"/>
    <sheet name="Лист2" sheetId="2" r:id="rId2"/>
  </sheets>
  <definedNames>
    <definedName name="_xlnm.Print_Area" localSheetId="0">Лист1!$A$1:$BR$191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<sst xmlns="http://schemas.openxmlformats.org/spreadsheetml/2006/main" count="309" uniqueCount="122">
  <si>
    <t>Школа</t>
  </si>
  <si>
    <t>муниципальное казенное общеобразовательное учреждение Ордынского района Новосибирской области- Козихинская средняя общеобразовательная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</si>
  <si>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</si>
  <si>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</si>
  <si>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</si>
  <si>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</si>
  <si>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</si>
  <si>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Холодова О.И.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</si>
  <si>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</si>
  <si>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</si>
  <si>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</si>
  <si>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</si>
  <si>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</si>
  <si>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</si>
  <si>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</si>
  <si>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</si>
  <si>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</si>
  <si>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</si>
  <si>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</si>
  <si>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</si>
  <si>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</si>
  <si>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</si>
  <si>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</si>
  <si>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</si>
  <si>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</si>
  <si>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</si>
  <si>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</si>
  <si>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</si>
  <si>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</si>
  <si>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</si>
  <si>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</si>
  <si>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</si>
  <si>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</si>
  <si>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</si>
  <si>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Огурец  в  нарезке</t>
  </si>
  <si>
    <t>54-2з</t>
  </si>
  <si>
    <t>1 блюдо</t>
  </si>
  <si>
    <t>Суп картофельный с макаронными  изделиями</t>
  </si>
  <si>
    <t>54-24с</t>
  </si>
  <si>
    <t>2 блюдо</t>
  </si>
  <si>
    <t>Плов   с  курицей</t>
  </si>
  <si>
    <t>54-12м</t>
  </si>
  <si>
    <t>гарнир</t>
  </si>
  <si>
    <t>хлеб бел.</t>
  </si>
  <si>
    <t>Хлеб    пшеничный</t>
  </si>
  <si>
    <t>Пром.</t>
  </si>
  <si>
    <t>хлеб черн.</t>
  </si>
  <si>
    <t>Хлеб    ржано-пшеничный</t>
  </si>
  <si>
    <t>Чай  с  лимоном и сахаром</t>
  </si>
  <si>
    <t>54-3гн</t>
  </si>
  <si>
    <t>Итого за день:</t>
  </si>
  <si>
    <t>Борщ с капустой и картофелем  со  сметаной</t>
  </si>
  <si>
    <t>54,2-с</t>
  </si>
  <si>
    <t>Биточек  из  говядины</t>
  </si>
  <si>
    <t>54-6м</t>
  </si>
  <si>
    <t>Каша  перловая  рассыпчатая</t>
  </si>
  <si>
    <t>54-5г</t>
  </si>
  <si>
    <t>Соус</t>
  </si>
  <si>
    <t>Соус  красный  основной</t>
  </si>
  <si>
    <t>54-3соус</t>
  </si>
  <si>
    <t>Чай  с  сахаром</t>
  </si>
  <si>
    <t>54-45гн</t>
  </si>
  <si>
    <t>Винегрет с  растительным  маслом</t>
  </si>
  <si>
    <t>54-16з</t>
  </si>
  <si>
    <t>Суп  картофельный с клецками</t>
  </si>
  <si>
    <t>54-6с</t>
  </si>
  <si>
    <t>Биточек  из  курицы</t>
  </si>
  <si>
    <t>54-23м</t>
  </si>
  <si>
    <t>Картофельное  пюре</t>
  </si>
  <si>
    <t>54-11г</t>
  </si>
  <si>
    <t>Хлеб   ржано- пшеничный</t>
  </si>
  <si>
    <t>соус</t>
  </si>
  <si>
    <t>Соус   сметанный</t>
  </si>
  <si>
    <t>54-1соус</t>
  </si>
  <si>
    <t>Кофейный  напиток  с  молоком</t>
  </si>
  <si>
    <t>54-23гн</t>
  </si>
  <si>
    <t>Суп  гороховый</t>
  </si>
  <si>
    <t>54-8с</t>
  </si>
  <si>
    <t>Печень говяжья по-строгановски</t>
  </si>
  <si>
    <t>54-18м</t>
  </si>
  <si>
    <t>Макароны   отварные  с  сыром</t>
  </si>
  <si>
    <t>54-3г</t>
  </si>
  <si>
    <t>Хлеб   пшеничный</t>
  </si>
  <si>
    <t>Хлеб   ржано-пшеничный</t>
  </si>
  <si>
    <t>Чай  с  лимоном и  сахаром</t>
  </si>
  <si>
    <t>Салат  из  свеклы  отварной</t>
  </si>
  <si>
    <t>54-13з</t>
  </si>
  <si>
    <t>Щи  из  свежей  капусты  со  сметаной</t>
  </si>
  <si>
    <t>54-1с</t>
  </si>
  <si>
    <t>Жаркое  по-домашнему</t>
  </si>
  <si>
    <t>54-9м</t>
  </si>
  <si>
    <t>Хлеб пшеничный</t>
  </si>
  <si>
    <t>напиток</t>
  </si>
  <si>
    <t>Сок  яблочный</t>
  </si>
  <si>
    <t>Суп с рыбными  консервами (горбуша)</t>
  </si>
  <si>
    <t>54-12с</t>
  </si>
  <si>
    <t>Голубцы  ленивые</t>
  </si>
  <si>
    <t>54-3м</t>
  </si>
  <si>
    <t>Каша  гречневая  рассыпчатая</t>
  </si>
  <si>
    <t>54-4г</t>
  </si>
  <si>
    <t>Компот  из  кураги</t>
  </si>
  <si>
    <t>54-2хн</t>
  </si>
  <si>
    <t>Кукуруза  сахарная</t>
  </si>
  <si>
    <t>54-21з</t>
  </si>
  <si>
    <t>Рыба запеченая в сметанном  соусе (минтай)</t>
  </si>
  <si>
    <t>54-9р</t>
  </si>
  <si>
    <t>Картофельное пюре</t>
  </si>
  <si>
    <t>Компот  вишневый</t>
  </si>
  <si>
    <t>Борщ с капустой и  картофелем  со  сметаной</t>
  </si>
  <si>
    <t>54-2с</t>
  </si>
  <si>
    <t>Чай  с   сахаром</t>
  </si>
  <si>
    <t>54-2гн</t>
  </si>
  <si>
    <t>Плов  с  курицей</t>
  </si>
  <si>
    <t>Хлеб  пшеничный</t>
  </si>
  <si>
    <t>хлеб ржано-пшеничный</t>
  </si>
  <si>
    <t>Чай  с  лимоном  и  сахаром</t>
  </si>
  <si>
    <t>Рассольник  Ленинградский</t>
  </si>
  <si>
    <t>54-3с</t>
  </si>
  <si>
    <t>Капуста  тушеная  с  мясом</t>
  </si>
  <si>
    <t>54-10м</t>
  </si>
  <si>
    <t>Сок  виноградный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</si>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</sst>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5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1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2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2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32" applyNumberFormat="0" applyAlignment="0" applyProtection="0">
      <alignment vertical="center"/>
    </xf>
    <xf numFmtId="0" fontId="25" fillId="7" borderId="33" applyNumberFormat="0" applyAlignment="0" applyProtection="0">
      <alignment vertical="center"/>
    </xf>
    <xf numFmtId="0" fontId="26" fillId="7" borderId="32" applyNumberFormat="0" applyAlignment="0" applyProtection="0">
      <alignment vertical="center"/>
    </xf>
    <xf numFmtId="0" fontId="27" fillId="8" borderId="34" applyNumberFormat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4" xfId="0" applyFont="1" applyBorder="1"/>
    <xf numFmtId="0" fontId="10" fillId="2" borderId="4" xfId="0" applyFont="1" applyFill="1" applyBorder="1" applyAlignment="1" applyProtection="1">
      <alignment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9" fillId="0" borderId="14" xfId="0" applyFont="1" applyBorder="1"/>
    <xf numFmtId="0" fontId="9" fillId="3" borderId="4" xfId="0" applyFont="1" applyFill="1" applyBorder="1" applyAlignment="1" applyProtection="1">
      <alignment wrapText="1"/>
      <protection locked="0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180" fontId="9" fillId="3" borderId="4" xfId="0" applyNumberFormat="1" applyFont="1" applyFill="1" applyBorder="1" applyAlignment="1" applyProtection="1">
      <alignment horizontal="center"/>
      <protection locked="0"/>
    </xf>
    <xf numFmtId="0" fontId="9" fillId="3" borderId="4" xfId="0" applyFont="1" applyFill="1" applyBorder="1"/>
    <xf numFmtId="0" fontId="9" fillId="3" borderId="18" xfId="0" applyFont="1" applyFill="1" applyBorder="1" applyAlignment="1" applyProtection="1">
      <alignment wrapText="1"/>
      <protection locked="0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180" fontId="9" fillId="3" borderId="18" xfId="0" applyNumberFormat="1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Protection="1">
      <protection locked="0"/>
    </xf>
    <xf numFmtId="0" fontId="9" fillId="3" borderId="19" xfId="0" applyFont="1" applyFill="1" applyBorder="1" applyAlignment="1" applyProtection="1">
      <alignment wrapText="1"/>
      <protection locked="0"/>
    </xf>
    <xf numFmtId="1" fontId="9" fillId="3" borderId="19" xfId="0" applyNumberFormat="1" applyFont="1" applyFill="1" applyBorder="1" applyProtection="1">
      <protection locked="0"/>
    </xf>
    <xf numFmtId="2" fontId="9" fillId="3" borderId="19" xfId="0" applyNumberFormat="1" applyFont="1" applyFill="1" applyBorder="1" applyProtection="1">
      <protection locked="0"/>
    </xf>
    <xf numFmtId="0" fontId="9" fillId="0" borderId="5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vertical="top" wrapText="1"/>
    </xf>
    <xf numFmtId="0" fontId="10" fillId="4" borderId="19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10" fillId="2" borderId="11" xfId="0" applyFont="1" applyFill="1" applyBorder="1" applyAlignment="1" applyProtection="1">
      <alignment vertical="top" wrapText="1"/>
      <protection locked="0"/>
    </xf>
    <xf numFmtId="0" fontId="10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9" fillId="3" borderId="5" xfId="0" applyFont="1" applyFill="1" applyBorder="1" applyAlignment="1" applyProtection="1">
      <alignment wrapText="1"/>
      <protection locked="0"/>
    </xf>
    <xf numFmtId="1" fontId="9" fillId="3" borderId="5" xfId="0" applyNumberFormat="1" applyFont="1" applyFill="1" applyBorder="1" applyAlignment="1" applyProtection="1">
      <alignment horizontal="center"/>
      <protection locked="0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4" fillId="0" borderId="25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0" fillId="2" borderId="25" xfId="0" applyFont="1" applyFill="1" applyBorder="1" applyAlignment="1" applyProtection="1">
      <alignment horizontal="center" vertical="top" wrapText="1"/>
      <protection locked="0"/>
    </xf>
    <xf numFmtId="2" fontId="1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/>
    <xf numFmtId="1" fontId="9" fillId="3" borderId="25" xfId="0" applyNumberFormat="1" applyFont="1" applyFill="1" applyBorder="1" applyAlignment="1" applyProtection="1">
      <alignment horizontal="center"/>
      <protection locked="0"/>
    </xf>
    <xf numFmtId="2" fontId="10" fillId="2" borderId="26" xfId="0" applyNumberFormat="1" applyFont="1" applyFill="1" applyBorder="1" applyAlignment="1" applyProtection="1">
      <alignment horizontal="center" vertical="top" wrapText="1"/>
      <protection locked="0"/>
    </xf>
    <xf numFmtId="1" fontId="9" fillId="3" borderId="27" xfId="0" applyNumberFormat="1" applyFont="1" applyFill="1" applyBorder="1" applyAlignment="1" applyProtection="1">
      <alignment horizontal="center"/>
      <protection locked="0"/>
    </xf>
    <xf numFmtId="1" fontId="9" fillId="3" borderId="28" xfId="0" applyNumberFormat="1" applyFont="1" applyFill="1" applyBorder="1" applyProtection="1">
      <protection locked="0"/>
    </xf>
    <xf numFmtId="0" fontId="10" fillId="0" borderId="25" xfId="0" applyFont="1" applyBorder="1" applyAlignment="1">
      <alignment horizontal="center" vertical="top" wrapText="1"/>
    </xf>
    <xf numFmtId="2" fontId="10" fillId="0" borderId="4" xfId="0" applyNumberFormat="1" applyFont="1" applyBorder="1" applyAlignment="1">
      <alignment horizontal="center" vertical="top" wrapText="1"/>
    </xf>
    <xf numFmtId="2" fontId="10" fillId="4" borderId="19" xfId="0" applyNumberFormat="1" applyFont="1" applyFill="1" applyBorder="1" applyAlignment="1">
      <alignment horizontal="center" vertical="top" wrapText="1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2" fontId="10" fillId="2" borderId="11" xfId="0" applyNumberFormat="1" applyFont="1" applyFill="1" applyBorder="1" applyAlignment="1" applyProtection="1">
      <alignment horizontal="center" vertical="top" wrapText="1"/>
      <protection locked="0"/>
    </xf>
    <xf numFmtId="1" fontId="9" fillId="3" borderId="5" xfId="0" applyNumberFormat="1" applyFont="1" applyFill="1" applyBorder="1" applyProtection="1">
      <protection locked="0"/>
    </xf>
    <xf numFmtId="0" fontId="14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/>
    <xf numFmtId="0" fontId="1" fillId="0" borderId="7" xfId="0" applyFont="1" applyBorder="1"/>
    <xf numFmtId="0" fontId="1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5" fillId="0" borderId="0" xfId="0" applyFont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3"/>
  <sheetViews>
    <sheetView tabSelected="1" view="pageBreakPreview" zoomScaleNormal="100" topLeftCell="A117" workbookViewId="0">
      <selection activeCell="P186" sqref="P186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8.42857142857143" style="2" customWidth="1"/>
    <col min="4" max="4" width="21.2857142857143" style="2" customWidth="1"/>
    <col min="5" max="5" width="31.2857142857143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9.42857142857143" style="1" customWidth="1"/>
    <col min="10" max="10" width="8.14285714285714" style="1" customWidth="1"/>
    <col min="11" max="11" width="14" style="1" customWidth="1"/>
    <col min="12" max="12" width="12.4285714285714" style="1" customWidth="1"/>
    <col min="13" max="16384" width="9.14285714285714" style="1"/>
  </cols>
  <sheetData>
    <row r="1" ht="39.75" customHeight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ht="18" spans="1:11">
      <c r="A2" s="8" t="s">
        <v>5</v>
      </c>
      <c r="C2" s="1"/>
      <c r="G2" s="1" t="s">
        <v>6</v>
      </c>
      <c r="H2" s="7" t="s">
        <v>7</v>
      </c>
      <c r="I2" s="7"/>
      <c r="J2" s="7"/>
      <c r="K2" s="7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2</v>
      </c>
      <c r="I3" s="12">
        <v>9</v>
      </c>
      <c r="J3" s="76">
        <v>2024</v>
      </c>
      <c r="K3" s="77"/>
    </row>
    <row r="4" ht="13.5" spans="3:10">
      <c r="C4" s="1"/>
      <c r="D4" s="9"/>
      <c r="H4" s="13" t="s">
        <v>11</v>
      </c>
      <c r="I4" s="13" t="s">
        <v>12</v>
      </c>
      <c r="J4" s="13" t="s">
        <v>13</v>
      </c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78" t="s">
        <v>24</v>
      </c>
      <c r="L5" s="16" t="s">
        <v>25</v>
      </c>
    </row>
    <row r="6" ht="15" customHeight="1" spans="1:12">
      <c r="A6" s="17">
        <v>1</v>
      </c>
      <c r="B6" s="18">
        <v>1</v>
      </c>
      <c r="C6" s="19" t="s">
        <v>26</v>
      </c>
      <c r="D6" s="20" t="s">
        <v>27</v>
      </c>
      <c r="E6" s="21"/>
      <c r="F6" s="22"/>
      <c r="G6" s="22"/>
      <c r="H6" s="22"/>
      <c r="I6" s="22"/>
      <c r="J6" s="22"/>
      <c r="K6" s="79"/>
      <c r="L6" s="22"/>
    </row>
    <row r="7" ht="15" customHeight="1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80"/>
      <c r="L7" s="28"/>
    </row>
    <row r="8" ht="15" customHeight="1" spans="1:12">
      <c r="A8" s="23"/>
      <c r="B8" s="24"/>
      <c r="C8" s="25"/>
      <c r="D8" s="29" t="s">
        <v>28</v>
      </c>
      <c r="E8" s="27"/>
      <c r="F8" s="28"/>
      <c r="G8" s="28"/>
      <c r="H8" s="28"/>
      <c r="I8" s="28"/>
      <c r="J8" s="28"/>
      <c r="K8" s="80"/>
      <c r="L8" s="28"/>
    </row>
    <row r="9" ht="15" customHeight="1" spans="1:12">
      <c r="A9" s="23"/>
      <c r="B9" s="24"/>
      <c r="C9" s="25"/>
      <c r="D9" s="29" t="s">
        <v>29</v>
      </c>
      <c r="E9" s="27"/>
      <c r="F9" s="28"/>
      <c r="G9" s="28"/>
      <c r="H9" s="28"/>
      <c r="I9" s="28"/>
      <c r="J9" s="28"/>
      <c r="K9" s="80"/>
      <c r="L9" s="28"/>
    </row>
    <row r="10" ht="15" customHeight="1" spans="1:12">
      <c r="A10" s="23"/>
      <c r="B10" s="24"/>
      <c r="C10" s="25"/>
      <c r="D10" s="29" t="s">
        <v>30</v>
      </c>
      <c r="E10" s="27"/>
      <c r="F10" s="28"/>
      <c r="G10" s="28"/>
      <c r="H10" s="28"/>
      <c r="I10" s="28"/>
      <c r="J10" s="28"/>
      <c r="K10" s="80"/>
      <c r="L10" s="28"/>
    </row>
    <row r="11" ht="15" customHeight="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80"/>
      <c r="L11" s="28"/>
    </row>
    <row r="12" ht="15" customHeight="1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80"/>
      <c r="L12" s="28"/>
    </row>
    <row r="13" ht="15" customHeight="1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81">
        <v>0</v>
      </c>
      <c r="L13" s="82">
        <v>0</v>
      </c>
    </row>
    <row r="14" ht="15" customHeight="1" spans="1:13">
      <c r="A14" s="36">
        <f>A6</f>
        <v>1</v>
      </c>
      <c r="B14" s="37">
        <f>B6</f>
        <v>1</v>
      </c>
      <c r="C14" s="38" t="s">
        <v>32</v>
      </c>
      <c r="D14" s="39" t="s">
        <v>33</v>
      </c>
      <c r="E14" s="40" t="s">
        <v>34</v>
      </c>
      <c r="F14" s="41">
        <v>60</v>
      </c>
      <c r="G14" s="41">
        <v>0.5</v>
      </c>
      <c r="H14" s="41">
        <v>0.1</v>
      </c>
      <c r="I14" s="41">
        <v>1.5</v>
      </c>
      <c r="J14" s="41">
        <v>8.5</v>
      </c>
      <c r="K14" s="83" t="s">
        <v>35</v>
      </c>
      <c r="L14" s="84">
        <v>11.94</v>
      </c>
      <c r="M14" s="85"/>
    </row>
    <row r="15" ht="31.5" customHeight="1" spans="1:13">
      <c r="A15" s="23"/>
      <c r="B15" s="24"/>
      <c r="C15" s="42"/>
      <c r="D15" s="39" t="s">
        <v>36</v>
      </c>
      <c r="E15" s="43" t="s">
        <v>37</v>
      </c>
      <c r="F15" s="44">
        <v>200</v>
      </c>
      <c r="G15" s="45">
        <v>4.8</v>
      </c>
      <c r="H15" s="44">
        <v>2.2</v>
      </c>
      <c r="I15" s="44">
        <v>15.5</v>
      </c>
      <c r="J15" s="44">
        <v>100.9</v>
      </c>
      <c r="K15" s="86" t="s">
        <v>38</v>
      </c>
      <c r="L15" s="84">
        <v>4.82</v>
      </c>
      <c r="M15" s="85"/>
    </row>
    <row r="16" ht="15" customHeight="1" spans="1:13">
      <c r="A16" s="23"/>
      <c r="B16" s="24"/>
      <c r="C16" s="42"/>
      <c r="D16" s="39" t="s">
        <v>39</v>
      </c>
      <c r="E16" s="43" t="s">
        <v>40</v>
      </c>
      <c r="F16" s="44">
        <v>200</v>
      </c>
      <c r="G16" s="45">
        <v>27.2</v>
      </c>
      <c r="H16" s="44">
        <v>8.1</v>
      </c>
      <c r="I16" s="44">
        <v>33.2</v>
      </c>
      <c r="J16" s="44">
        <v>314.6</v>
      </c>
      <c r="K16" s="86" t="s">
        <v>41</v>
      </c>
      <c r="L16" s="87">
        <v>45.87</v>
      </c>
      <c r="M16" s="85"/>
    </row>
    <row r="17" ht="15" customHeight="1" spans="1:13">
      <c r="A17" s="23"/>
      <c r="B17" s="24"/>
      <c r="C17" s="42"/>
      <c r="D17" s="39" t="s">
        <v>42</v>
      </c>
      <c r="E17" s="43"/>
      <c r="F17" s="44"/>
      <c r="G17" s="45"/>
      <c r="H17" s="44"/>
      <c r="I17" s="44"/>
      <c r="J17" s="44"/>
      <c r="K17" s="86"/>
      <c r="L17" s="87"/>
      <c r="M17" s="85"/>
    </row>
    <row r="18" ht="15" customHeight="1" spans="1:13">
      <c r="A18" s="23"/>
      <c r="B18" s="24"/>
      <c r="C18" s="42"/>
      <c r="D18" s="39" t="s">
        <v>43</v>
      </c>
      <c r="E18" s="43" t="s">
        <v>44</v>
      </c>
      <c r="F18" s="44">
        <v>70</v>
      </c>
      <c r="G18" s="45">
        <v>5.3</v>
      </c>
      <c r="H18" s="44">
        <v>0.6</v>
      </c>
      <c r="I18" s="44">
        <v>34.4</v>
      </c>
      <c r="J18" s="44">
        <v>164.1</v>
      </c>
      <c r="K18" s="86" t="s">
        <v>45</v>
      </c>
      <c r="L18" s="84">
        <v>5.32</v>
      </c>
      <c r="M18" s="85"/>
    </row>
    <row r="19" ht="15" customHeight="1" spans="1:13">
      <c r="A19" s="23"/>
      <c r="B19" s="24"/>
      <c r="C19" s="42"/>
      <c r="D19" s="39" t="s">
        <v>46</v>
      </c>
      <c r="E19" s="43" t="s">
        <v>47</v>
      </c>
      <c r="F19" s="44">
        <v>70</v>
      </c>
      <c r="G19" s="45">
        <v>4.6</v>
      </c>
      <c r="H19" s="44">
        <v>0.8</v>
      </c>
      <c r="I19" s="44">
        <v>27.7</v>
      </c>
      <c r="J19" s="44">
        <v>136.9</v>
      </c>
      <c r="K19" s="86" t="s">
        <v>45</v>
      </c>
      <c r="L19" s="84">
        <v>6.44</v>
      </c>
      <c r="M19" s="85"/>
    </row>
    <row r="20" ht="15" customHeight="1" spans="1:13">
      <c r="A20" s="23"/>
      <c r="B20" s="24"/>
      <c r="C20" s="42"/>
      <c r="D20" s="46" t="s">
        <v>28</v>
      </c>
      <c r="E20" s="47" t="s">
        <v>48</v>
      </c>
      <c r="F20" s="48">
        <v>200</v>
      </c>
      <c r="G20" s="49">
        <v>0.2</v>
      </c>
      <c r="H20" s="48">
        <v>0.1</v>
      </c>
      <c r="I20" s="48">
        <v>6.6</v>
      </c>
      <c r="J20" s="48">
        <v>27.9</v>
      </c>
      <c r="K20" s="88" t="s">
        <v>49</v>
      </c>
      <c r="L20" s="84">
        <v>3.92</v>
      </c>
      <c r="M20" s="85"/>
    </row>
    <row r="21" ht="15" customHeight="1" spans="1:13">
      <c r="A21" s="23"/>
      <c r="B21" s="24"/>
      <c r="C21" s="42"/>
      <c r="D21" s="50"/>
      <c r="E21" s="51"/>
      <c r="F21" s="52"/>
      <c r="G21" s="53"/>
      <c r="H21" s="52"/>
      <c r="I21" s="52"/>
      <c r="J21" s="52"/>
      <c r="K21" s="89"/>
      <c r="L21" s="84"/>
      <c r="M21" s="85"/>
    </row>
    <row r="22" ht="15" customHeight="1" spans="1:13">
      <c r="A22" s="30"/>
      <c r="B22" s="31"/>
      <c r="C22" s="54"/>
      <c r="D22" s="55" t="s">
        <v>31</v>
      </c>
      <c r="E22" s="56"/>
      <c r="F22" s="57">
        <f>SUM(F14:F21)</f>
        <v>800</v>
      </c>
      <c r="G22" s="57">
        <f t="shared" ref="G22:J22" si="1">SUM(G14:G21)</f>
        <v>42.6</v>
      </c>
      <c r="H22" s="57">
        <f t="shared" si="1"/>
        <v>11.9</v>
      </c>
      <c r="I22" s="57">
        <f t="shared" si="1"/>
        <v>118.9</v>
      </c>
      <c r="J22" s="57">
        <f t="shared" si="1"/>
        <v>752.9</v>
      </c>
      <c r="K22" s="90"/>
      <c r="L22" s="91">
        <f>L14+L15+L16+L17+L18+L19+L20</f>
        <v>78.31</v>
      </c>
      <c r="M22" s="85"/>
    </row>
    <row r="23" ht="15" customHeight="1" spans="1:13">
      <c r="A23" s="58">
        <f>A6</f>
        <v>1</v>
      </c>
      <c r="B23" s="59">
        <f>B6</f>
        <v>1</v>
      </c>
      <c r="C23" s="60" t="s">
        <v>50</v>
      </c>
      <c r="D23" s="61"/>
      <c r="E23" s="62"/>
      <c r="F23" s="63">
        <f>F13+F22</f>
        <v>800</v>
      </c>
      <c r="G23" s="63">
        <f>G13+G22</f>
        <v>42.6</v>
      </c>
      <c r="H23" s="63">
        <f>H13+H22</f>
        <v>11.9</v>
      </c>
      <c r="I23" s="63">
        <f>I13+I22</f>
        <v>118.9</v>
      </c>
      <c r="J23" s="63">
        <f>J13+J22</f>
        <v>752.9</v>
      </c>
      <c r="K23" s="63"/>
      <c r="L23" s="92">
        <f>L13+L22</f>
        <v>78.31</v>
      </c>
      <c r="M23" s="85"/>
    </row>
    <row r="24" ht="15" customHeight="1" spans="1:13">
      <c r="A24" s="64">
        <v>1</v>
      </c>
      <c r="B24" s="24">
        <v>2</v>
      </c>
      <c r="C24" s="65" t="s">
        <v>26</v>
      </c>
      <c r="D24" s="66" t="s">
        <v>27</v>
      </c>
      <c r="E24" s="67"/>
      <c r="F24" s="68"/>
      <c r="G24" s="68"/>
      <c r="H24" s="68"/>
      <c r="I24" s="68"/>
      <c r="J24" s="68"/>
      <c r="K24" s="93"/>
      <c r="L24" s="94"/>
      <c r="M24" s="85"/>
    </row>
    <row r="25" ht="15" customHeight="1" spans="1:13">
      <c r="A25" s="64"/>
      <c r="B25" s="24"/>
      <c r="C25" s="42"/>
      <c r="D25" s="50"/>
      <c r="E25" s="40"/>
      <c r="F25" s="41"/>
      <c r="G25" s="41"/>
      <c r="H25" s="41"/>
      <c r="I25" s="41"/>
      <c r="J25" s="41"/>
      <c r="K25" s="83"/>
      <c r="L25" s="41"/>
      <c r="M25" s="85"/>
    </row>
    <row r="26" ht="15" customHeight="1" spans="1:13">
      <c r="A26" s="64"/>
      <c r="B26" s="24"/>
      <c r="C26" s="42"/>
      <c r="D26" s="39" t="s">
        <v>28</v>
      </c>
      <c r="E26" s="40"/>
      <c r="F26" s="41"/>
      <c r="G26" s="41"/>
      <c r="H26" s="41"/>
      <c r="I26" s="41"/>
      <c r="J26" s="41"/>
      <c r="K26" s="83"/>
      <c r="L26" s="41"/>
      <c r="M26" s="85"/>
    </row>
    <row r="27" ht="15" customHeight="1" spans="1:13">
      <c r="A27" s="64"/>
      <c r="B27" s="24"/>
      <c r="C27" s="42"/>
      <c r="D27" s="39" t="s">
        <v>29</v>
      </c>
      <c r="E27" s="40"/>
      <c r="F27" s="41"/>
      <c r="G27" s="41"/>
      <c r="H27" s="41"/>
      <c r="I27" s="41"/>
      <c r="J27" s="41"/>
      <c r="K27" s="83"/>
      <c r="L27" s="41"/>
      <c r="M27" s="85"/>
    </row>
    <row r="28" ht="15" customHeight="1" spans="1:13">
      <c r="A28" s="64"/>
      <c r="B28" s="24"/>
      <c r="C28" s="42"/>
      <c r="D28" s="39" t="s">
        <v>30</v>
      </c>
      <c r="E28" s="40"/>
      <c r="F28" s="41"/>
      <c r="G28" s="41"/>
      <c r="H28" s="41"/>
      <c r="I28" s="41"/>
      <c r="J28" s="41"/>
      <c r="K28" s="83"/>
      <c r="L28" s="41"/>
      <c r="M28" s="85"/>
    </row>
    <row r="29" ht="15" customHeight="1" spans="1:13">
      <c r="A29" s="64"/>
      <c r="B29" s="24"/>
      <c r="C29" s="42"/>
      <c r="D29" s="50"/>
      <c r="E29" s="40"/>
      <c r="F29" s="41"/>
      <c r="G29" s="41"/>
      <c r="H29" s="41"/>
      <c r="I29" s="41"/>
      <c r="J29" s="41"/>
      <c r="K29" s="83"/>
      <c r="L29" s="41"/>
      <c r="M29" s="85"/>
    </row>
    <row r="30" ht="15" customHeight="1" spans="1:13">
      <c r="A30" s="64"/>
      <c r="B30" s="24"/>
      <c r="C30" s="42"/>
      <c r="D30" s="50"/>
      <c r="E30" s="40"/>
      <c r="F30" s="41"/>
      <c r="G30" s="41"/>
      <c r="H30" s="41"/>
      <c r="I30" s="41"/>
      <c r="J30" s="41"/>
      <c r="K30" s="83"/>
      <c r="L30" s="41"/>
      <c r="M30" s="85"/>
    </row>
    <row r="31" ht="15" customHeight="1" spans="1:13">
      <c r="A31" s="69"/>
      <c r="B31" s="31"/>
      <c r="C31" s="54"/>
      <c r="D31" s="55" t="s">
        <v>31</v>
      </c>
      <c r="E31" s="56"/>
      <c r="F31" s="57">
        <f>SUM(F24:F30)</f>
        <v>0</v>
      </c>
      <c r="G31" s="57">
        <f t="shared" ref="G31" si="2">SUM(G24:G30)</f>
        <v>0</v>
      </c>
      <c r="H31" s="57">
        <f t="shared" ref="H31" si="3">SUM(H24:H30)</f>
        <v>0</v>
      </c>
      <c r="I31" s="57">
        <f t="shared" ref="I31" si="4">SUM(I24:I30)</f>
        <v>0</v>
      </c>
      <c r="J31" s="57">
        <f t="shared" ref="J31:L31" si="5">SUM(J24:J30)</f>
        <v>0</v>
      </c>
      <c r="K31" s="90"/>
      <c r="L31" s="57">
        <f t="shared" si="5"/>
        <v>0</v>
      </c>
      <c r="M31" s="85"/>
    </row>
    <row r="32" ht="15" customHeight="1" spans="1:13">
      <c r="A32" s="37">
        <f>A24</f>
        <v>1</v>
      </c>
      <c r="B32" s="37">
        <f>B24</f>
        <v>2</v>
      </c>
      <c r="C32" s="38" t="s">
        <v>32</v>
      </c>
      <c r="D32" s="39" t="s">
        <v>33</v>
      </c>
      <c r="E32" s="40"/>
      <c r="F32" s="41"/>
      <c r="G32" s="41"/>
      <c r="H32" s="41"/>
      <c r="I32" s="41"/>
      <c r="J32" s="41"/>
      <c r="K32" s="83"/>
      <c r="L32" s="41"/>
      <c r="M32" s="85"/>
    </row>
    <row r="33" ht="33" customHeight="1" spans="1:13">
      <c r="A33" s="64"/>
      <c r="B33" s="24"/>
      <c r="C33" s="42"/>
      <c r="D33" s="39" t="s">
        <v>36</v>
      </c>
      <c r="E33" s="43" t="s">
        <v>51</v>
      </c>
      <c r="F33" s="41">
        <v>200</v>
      </c>
      <c r="G33" s="41">
        <v>4.7</v>
      </c>
      <c r="H33" s="41">
        <v>5.7</v>
      </c>
      <c r="I33" s="41">
        <v>10.1</v>
      </c>
      <c r="J33" s="41">
        <v>110.4</v>
      </c>
      <c r="K33" s="83" t="s">
        <v>52</v>
      </c>
      <c r="L33" s="84">
        <v>8.9</v>
      </c>
      <c r="M33" s="85"/>
    </row>
    <row r="34" ht="15" customHeight="1" spans="1:13">
      <c r="A34" s="64"/>
      <c r="B34" s="24"/>
      <c r="C34" s="42"/>
      <c r="D34" s="39" t="s">
        <v>39</v>
      </c>
      <c r="E34" s="43" t="s">
        <v>53</v>
      </c>
      <c r="F34" s="41">
        <v>90</v>
      </c>
      <c r="G34" s="41">
        <v>16.4</v>
      </c>
      <c r="H34" s="41">
        <v>15.7</v>
      </c>
      <c r="I34" s="41">
        <v>14.8</v>
      </c>
      <c r="J34" s="41">
        <v>265.7</v>
      </c>
      <c r="K34" s="83" t="s">
        <v>54</v>
      </c>
      <c r="L34" s="84">
        <v>44.89</v>
      </c>
      <c r="M34" s="85"/>
    </row>
    <row r="35" ht="15" customHeight="1" spans="1:13">
      <c r="A35" s="64"/>
      <c r="B35" s="24"/>
      <c r="C35" s="42"/>
      <c r="D35" s="39" t="s">
        <v>42</v>
      </c>
      <c r="E35" s="43" t="s">
        <v>55</v>
      </c>
      <c r="F35" s="41">
        <v>160</v>
      </c>
      <c r="G35" s="41">
        <v>4.7</v>
      </c>
      <c r="H35" s="41">
        <v>5.6</v>
      </c>
      <c r="I35" s="41">
        <v>32.5</v>
      </c>
      <c r="J35" s="41">
        <v>199.6</v>
      </c>
      <c r="K35" s="83" t="s">
        <v>56</v>
      </c>
      <c r="L35" s="84">
        <v>9.39</v>
      </c>
      <c r="M35" s="85"/>
    </row>
    <row r="36" ht="15" customHeight="1" spans="1:13">
      <c r="A36" s="64"/>
      <c r="B36" s="24"/>
      <c r="C36" s="42"/>
      <c r="D36" s="39" t="s">
        <v>43</v>
      </c>
      <c r="E36" s="43"/>
      <c r="F36" s="41"/>
      <c r="G36" s="41"/>
      <c r="H36" s="41"/>
      <c r="I36" s="41"/>
      <c r="J36" s="41"/>
      <c r="K36" s="83"/>
      <c r="L36" s="84"/>
      <c r="M36" s="85"/>
    </row>
    <row r="37" ht="15" customHeight="1" spans="1:13">
      <c r="A37" s="64"/>
      <c r="B37" s="24"/>
      <c r="C37" s="42"/>
      <c r="D37" s="39" t="s">
        <v>46</v>
      </c>
      <c r="E37" s="43" t="s">
        <v>47</v>
      </c>
      <c r="F37" s="41">
        <v>50</v>
      </c>
      <c r="G37" s="41">
        <v>3.3</v>
      </c>
      <c r="H37" s="41">
        <v>0.6</v>
      </c>
      <c r="I37" s="41">
        <v>19.8</v>
      </c>
      <c r="J37" s="41">
        <v>97.8</v>
      </c>
      <c r="K37" s="83" t="s">
        <v>45</v>
      </c>
      <c r="L37" s="84">
        <v>4.55</v>
      </c>
      <c r="M37" s="85"/>
    </row>
    <row r="38" ht="15" customHeight="1" spans="1:13">
      <c r="A38" s="64"/>
      <c r="B38" s="24"/>
      <c r="C38" s="42"/>
      <c r="D38" s="50" t="s">
        <v>57</v>
      </c>
      <c r="E38" s="51" t="s">
        <v>58</v>
      </c>
      <c r="F38" s="41">
        <v>30</v>
      </c>
      <c r="G38" s="41">
        <v>1</v>
      </c>
      <c r="H38" s="41">
        <v>0.7</v>
      </c>
      <c r="I38" s="41">
        <v>2.7</v>
      </c>
      <c r="J38" s="41">
        <v>21.2</v>
      </c>
      <c r="K38" s="83" t="s">
        <v>59</v>
      </c>
      <c r="L38" s="84">
        <v>2.98</v>
      </c>
      <c r="M38" s="85"/>
    </row>
    <row r="39" ht="15" customHeight="1" spans="1:13">
      <c r="A39" s="64"/>
      <c r="B39" s="24"/>
      <c r="C39" s="42"/>
      <c r="D39" s="46" t="s">
        <v>28</v>
      </c>
      <c r="E39" s="47" t="s">
        <v>60</v>
      </c>
      <c r="F39" s="41">
        <v>200</v>
      </c>
      <c r="G39" s="41">
        <v>0.1</v>
      </c>
      <c r="H39" s="41">
        <v>0</v>
      </c>
      <c r="I39" s="41">
        <v>5.2</v>
      </c>
      <c r="J39" s="41">
        <v>21.4</v>
      </c>
      <c r="K39" s="83" t="s">
        <v>61</v>
      </c>
      <c r="L39" s="84">
        <v>2.98</v>
      </c>
      <c r="M39" s="85"/>
    </row>
    <row r="40" ht="15" customHeight="1" spans="1:13">
      <c r="A40" s="69"/>
      <c r="B40" s="31"/>
      <c r="C40" s="54"/>
      <c r="D40" s="55" t="s">
        <v>31</v>
      </c>
      <c r="E40" s="56"/>
      <c r="F40" s="57">
        <f>SUM(F32:F39)</f>
        <v>730</v>
      </c>
      <c r="G40" s="57">
        <f t="shared" ref="G40" si="6">SUM(G32:G39)</f>
        <v>30.2</v>
      </c>
      <c r="H40" s="57">
        <f t="shared" ref="H40" si="7">SUM(H32:H39)</f>
        <v>28.3</v>
      </c>
      <c r="I40" s="57">
        <f t="shared" ref="I40" si="8">SUM(I32:I39)</f>
        <v>85.1</v>
      </c>
      <c r="J40" s="57">
        <f t="shared" ref="J40:L40" si="9">SUM(J32:J39)</f>
        <v>716.1</v>
      </c>
      <c r="K40" s="90"/>
      <c r="L40" s="91">
        <f t="shared" si="9"/>
        <v>73.69</v>
      </c>
      <c r="M40" s="85"/>
    </row>
    <row r="41" ht="15" customHeight="1" spans="1:13">
      <c r="A41" s="70">
        <f>A24</f>
        <v>1</v>
      </c>
      <c r="B41" s="70">
        <f>B24</f>
        <v>2</v>
      </c>
      <c r="C41" s="60" t="s">
        <v>50</v>
      </c>
      <c r="D41" s="61"/>
      <c r="E41" s="62"/>
      <c r="F41" s="63">
        <f>F31+F40</f>
        <v>730</v>
      </c>
      <c r="G41" s="63">
        <f>G31+G40</f>
        <v>30.2</v>
      </c>
      <c r="H41" s="63">
        <f>H31+H40</f>
        <v>28.3</v>
      </c>
      <c r="I41" s="63">
        <f>I31+I40</f>
        <v>85.1</v>
      </c>
      <c r="J41" s="63">
        <f>J31+J40</f>
        <v>716.1</v>
      </c>
      <c r="K41" s="63"/>
      <c r="L41" s="92">
        <f>L31+L40</f>
        <v>73.69</v>
      </c>
      <c r="M41" s="85"/>
    </row>
    <row r="42" ht="15" customHeight="1" spans="1:13">
      <c r="A42" s="17">
        <v>1</v>
      </c>
      <c r="B42" s="18">
        <v>3</v>
      </c>
      <c r="C42" s="65" t="s">
        <v>26</v>
      </c>
      <c r="D42" s="66" t="s">
        <v>27</v>
      </c>
      <c r="E42" s="67"/>
      <c r="F42" s="68"/>
      <c r="G42" s="68"/>
      <c r="H42" s="68"/>
      <c r="I42" s="68"/>
      <c r="J42" s="68"/>
      <c r="K42" s="93"/>
      <c r="L42" s="68"/>
      <c r="M42" s="85"/>
    </row>
    <row r="43" ht="15" customHeight="1" spans="1:13">
      <c r="A43" s="23"/>
      <c r="B43" s="24"/>
      <c r="C43" s="42"/>
      <c r="D43" s="50"/>
      <c r="E43" s="40"/>
      <c r="F43" s="41"/>
      <c r="G43" s="41"/>
      <c r="H43" s="41"/>
      <c r="I43" s="41"/>
      <c r="J43" s="41"/>
      <c r="K43" s="83"/>
      <c r="L43" s="41"/>
      <c r="M43" s="85"/>
    </row>
    <row r="44" ht="15" customHeight="1" spans="1:13">
      <c r="A44" s="23"/>
      <c r="B44" s="24"/>
      <c r="C44" s="42"/>
      <c r="D44" s="39" t="s">
        <v>28</v>
      </c>
      <c r="E44" s="40"/>
      <c r="F44" s="41"/>
      <c r="G44" s="41"/>
      <c r="H44" s="41"/>
      <c r="I44" s="41"/>
      <c r="J44" s="41"/>
      <c r="K44" s="83"/>
      <c r="L44" s="41"/>
      <c r="M44" s="85"/>
    </row>
    <row r="45" ht="15" customHeight="1" spans="1:13">
      <c r="A45" s="23"/>
      <c r="B45" s="24"/>
      <c r="C45" s="42"/>
      <c r="D45" s="39" t="s">
        <v>29</v>
      </c>
      <c r="E45" s="40"/>
      <c r="F45" s="41"/>
      <c r="G45" s="41"/>
      <c r="H45" s="41"/>
      <c r="I45" s="41"/>
      <c r="J45" s="41"/>
      <c r="K45" s="83"/>
      <c r="L45" s="41"/>
      <c r="M45" s="85"/>
    </row>
    <row r="46" ht="15" customHeight="1" spans="1:13">
      <c r="A46" s="23"/>
      <c r="B46" s="24"/>
      <c r="C46" s="42"/>
      <c r="D46" s="39" t="s">
        <v>30</v>
      </c>
      <c r="E46" s="40"/>
      <c r="F46" s="41"/>
      <c r="G46" s="41"/>
      <c r="H46" s="41"/>
      <c r="I46" s="41"/>
      <c r="J46" s="41"/>
      <c r="K46" s="83"/>
      <c r="L46" s="41"/>
      <c r="M46" s="85"/>
    </row>
    <row r="47" ht="15" customHeight="1" spans="1:13">
      <c r="A47" s="23"/>
      <c r="B47" s="24"/>
      <c r="C47" s="42"/>
      <c r="D47" s="50"/>
      <c r="E47" s="40"/>
      <c r="F47" s="41"/>
      <c r="G47" s="41"/>
      <c r="H47" s="41"/>
      <c r="I47" s="41"/>
      <c r="J47" s="41"/>
      <c r="K47" s="83"/>
      <c r="L47" s="41"/>
      <c r="M47" s="85"/>
    </row>
    <row r="48" ht="15" customHeight="1" spans="1:13">
      <c r="A48" s="23"/>
      <c r="B48" s="24"/>
      <c r="C48" s="42"/>
      <c r="D48" s="50"/>
      <c r="E48" s="40"/>
      <c r="F48" s="41"/>
      <c r="G48" s="41"/>
      <c r="H48" s="41"/>
      <c r="I48" s="41"/>
      <c r="J48" s="41"/>
      <c r="K48" s="83"/>
      <c r="L48" s="41"/>
      <c r="M48" s="85"/>
    </row>
    <row r="49" ht="15" customHeight="1" spans="1:13">
      <c r="A49" s="30"/>
      <c r="B49" s="31"/>
      <c r="C49" s="54"/>
      <c r="D49" s="55" t="s">
        <v>31</v>
      </c>
      <c r="E49" s="56"/>
      <c r="F49" s="57">
        <f>SUM(F42:F48)</f>
        <v>0</v>
      </c>
      <c r="G49" s="57">
        <f t="shared" ref="G49" si="10">SUM(G42:G48)</f>
        <v>0</v>
      </c>
      <c r="H49" s="57">
        <f t="shared" ref="H49" si="11">SUM(H42:H48)</f>
        <v>0</v>
      </c>
      <c r="I49" s="57">
        <f t="shared" ref="I49" si="12">SUM(I42:I48)</f>
        <v>0</v>
      </c>
      <c r="J49" s="57">
        <f t="shared" ref="J49:L49" si="13">SUM(J42:J48)</f>
        <v>0</v>
      </c>
      <c r="K49" s="90"/>
      <c r="L49" s="57">
        <f t="shared" si="13"/>
        <v>0</v>
      </c>
      <c r="M49" s="85"/>
    </row>
    <row r="50" ht="32.25" customHeight="1" spans="1:13">
      <c r="A50" s="36">
        <f>A42</f>
        <v>1</v>
      </c>
      <c r="B50" s="37">
        <f>B42</f>
        <v>3</v>
      </c>
      <c r="C50" s="38" t="s">
        <v>32</v>
      </c>
      <c r="D50" s="39" t="s">
        <v>33</v>
      </c>
      <c r="E50" s="71" t="s">
        <v>62</v>
      </c>
      <c r="F50" s="72">
        <v>60</v>
      </c>
      <c r="G50" s="41">
        <v>0.7</v>
      </c>
      <c r="H50" s="41">
        <v>5.4</v>
      </c>
      <c r="I50" s="41">
        <v>4</v>
      </c>
      <c r="J50" s="41">
        <v>67.1</v>
      </c>
      <c r="K50" s="83" t="s">
        <v>63</v>
      </c>
      <c r="L50" s="41">
        <v>11.73</v>
      </c>
      <c r="M50" s="85"/>
    </row>
    <row r="51" ht="15" customHeight="1" spans="1:13">
      <c r="A51" s="23"/>
      <c r="B51" s="24"/>
      <c r="C51" s="42"/>
      <c r="D51" s="39" t="s">
        <v>36</v>
      </c>
      <c r="E51" s="43" t="s">
        <v>64</v>
      </c>
      <c r="F51" s="44">
        <v>200</v>
      </c>
      <c r="G51" s="41">
        <v>4.6</v>
      </c>
      <c r="H51" s="41">
        <v>3.3</v>
      </c>
      <c r="I51" s="41">
        <v>11.4</v>
      </c>
      <c r="J51" s="41">
        <v>93.6</v>
      </c>
      <c r="K51" s="83" t="s">
        <v>65</v>
      </c>
      <c r="L51" s="41">
        <v>3.96</v>
      </c>
      <c r="M51" s="85"/>
    </row>
    <row r="52" ht="15" customHeight="1" spans="1:13">
      <c r="A52" s="23"/>
      <c r="B52" s="24"/>
      <c r="C52" s="42"/>
      <c r="D52" s="39" t="s">
        <v>39</v>
      </c>
      <c r="E52" s="43" t="s">
        <v>66</v>
      </c>
      <c r="F52" s="44">
        <v>90</v>
      </c>
      <c r="G52" s="41">
        <v>17.2</v>
      </c>
      <c r="H52" s="41">
        <v>3.9</v>
      </c>
      <c r="I52" s="41">
        <v>12</v>
      </c>
      <c r="J52" s="41">
        <v>151.8</v>
      </c>
      <c r="K52" s="83" t="s">
        <v>67</v>
      </c>
      <c r="L52" s="41">
        <v>41.52</v>
      </c>
      <c r="M52" s="85"/>
    </row>
    <row r="53" ht="15" customHeight="1" spans="1:13">
      <c r="A53" s="23"/>
      <c r="B53" s="24"/>
      <c r="C53" s="42"/>
      <c r="D53" s="39" t="s">
        <v>42</v>
      </c>
      <c r="E53" s="43" t="s">
        <v>68</v>
      </c>
      <c r="F53" s="44">
        <v>160</v>
      </c>
      <c r="G53" s="41">
        <v>3.3</v>
      </c>
      <c r="H53" s="41">
        <v>5.7</v>
      </c>
      <c r="I53" s="41">
        <v>21.1</v>
      </c>
      <c r="J53" s="41">
        <v>148.6</v>
      </c>
      <c r="K53" s="83" t="s">
        <v>69</v>
      </c>
      <c r="L53" s="41">
        <v>13.61</v>
      </c>
      <c r="M53" s="85"/>
    </row>
    <row r="54" ht="15" customHeight="1" spans="1:13">
      <c r="A54" s="23"/>
      <c r="B54" s="24"/>
      <c r="C54" s="42"/>
      <c r="D54" s="39" t="s">
        <v>43</v>
      </c>
      <c r="E54" s="43" t="s">
        <v>44</v>
      </c>
      <c r="F54" s="44">
        <v>30</v>
      </c>
      <c r="G54" s="41">
        <v>2.3</v>
      </c>
      <c r="H54" s="41">
        <v>0.25</v>
      </c>
      <c r="I54" s="41">
        <v>14.8</v>
      </c>
      <c r="J54" s="41">
        <v>70.3</v>
      </c>
      <c r="K54" s="83" t="s">
        <v>45</v>
      </c>
      <c r="L54" s="41">
        <v>2.28</v>
      </c>
      <c r="M54" s="85"/>
    </row>
    <row r="55" ht="15" customHeight="1" spans="1:13">
      <c r="A55" s="23"/>
      <c r="B55" s="24"/>
      <c r="C55" s="42"/>
      <c r="D55" s="39" t="s">
        <v>46</v>
      </c>
      <c r="E55" s="43" t="s">
        <v>70</v>
      </c>
      <c r="F55" s="44">
        <v>30</v>
      </c>
      <c r="G55" s="41">
        <v>2</v>
      </c>
      <c r="H55" s="41">
        <v>0.35</v>
      </c>
      <c r="I55" s="41">
        <v>11.9</v>
      </c>
      <c r="J55" s="41">
        <v>58.7</v>
      </c>
      <c r="K55" s="83" t="s">
        <v>45</v>
      </c>
      <c r="L55" s="41">
        <v>2.76</v>
      </c>
      <c r="M55" s="85"/>
    </row>
    <row r="56" ht="15" customHeight="1" spans="1:13">
      <c r="A56" s="23"/>
      <c r="B56" s="24"/>
      <c r="C56" s="42"/>
      <c r="D56" s="50" t="s">
        <v>71</v>
      </c>
      <c r="E56" s="73" t="s">
        <v>72</v>
      </c>
      <c r="F56" s="48">
        <v>30</v>
      </c>
      <c r="G56" s="41">
        <v>0.4</v>
      </c>
      <c r="H56" s="41">
        <v>2.5</v>
      </c>
      <c r="I56" s="41">
        <v>1</v>
      </c>
      <c r="J56" s="41">
        <v>27.9</v>
      </c>
      <c r="K56" s="83" t="s">
        <v>73</v>
      </c>
      <c r="L56" s="41">
        <v>3.3</v>
      </c>
      <c r="M56" s="85"/>
    </row>
    <row r="57" ht="15" customHeight="1" spans="1:13">
      <c r="A57" s="23"/>
      <c r="B57" s="24"/>
      <c r="C57" s="42"/>
      <c r="D57" s="46" t="s">
        <v>28</v>
      </c>
      <c r="E57" s="47" t="s">
        <v>74</v>
      </c>
      <c r="F57" s="48">
        <v>200</v>
      </c>
      <c r="G57" s="41">
        <v>3.9</v>
      </c>
      <c r="H57" s="41">
        <v>2.9</v>
      </c>
      <c r="I57" s="41">
        <v>11.2</v>
      </c>
      <c r="J57" s="41">
        <v>86</v>
      </c>
      <c r="K57" s="83" t="s">
        <v>75</v>
      </c>
      <c r="L57" s="41">
        <v>10.1</v>
      </c>
      <c r="M57" s="85"/>
    </row>
    <row r="58" ht="15" customHeight="1" spans="1:13">
      <c r="A58" s="30"/>
      <c r="B58" s="31"/>
      <c r="C58" s="54"/>
      <c r="D58" s="55" t="s">
        <v>31</v>
      </c>
      <c r="E58" s="74"/>
      <c r="F58" s="75">
        <f>SUM(F50:F57)</f>
        <v>800</v>
      </c>
      <c r="G58" s="57">
        <f t="shared" ref="G58" si="14">SUM(G50:G57)</f>
        <v>34.4</v>
      </c>
      <c r="H58" s="57">
        <f t="shared" ref="H58" si="15">SUM(H50:H57)</f>
        <v>24.3</v>
      </c>
      <c r="I58" s="57">
        <f t="shared" ref="I58" si="16">SUM(I50:I57)</f>
        <v>87.4</v>
      </c>
      <c r="J58" s="57">
        <f t="shared" ref="J58:L58" si="17">SUM(J50:J57)</f>
        <v>704</v>
      </c>
      <c r="K58" s="90"/>
      <c r="L58" s="57">
        <f t="shared" si="17"/>
        <v>89.26</v>
      </c>
      <c r="M58" s="85"/>
    </row>
    <row r="59" ht="15" customHeight="1" spans="1:13">
      <c r="A59" s="58">
        <f>A42</f>
        <v>1</v>
      </c>
      <c r="B59" s="59">
        <f>B42</f>
        <v>3</v>
      </c>
      <c r="C59" s="60" t="s">
        <v>50</v>
      </c>
      <c r="D59" s="61"/>
      <c r="E59" s="62"/>
      <c r="F59" s="63">
        <f>F49+F58</f>
        <v>800</v>
      </c>
      <c r="G59" s="63">
        <f>G49+G58</f>
        <v>34.4</v>
      </c>
      <c r="H59" s="63">
        <f>H49+H58</f>
        <v>24.3</v>
      </c>
      <c r="I59" s="63">
        <f>I49+I58</f>
        <v>87.4</v>
      </c>
      <c r="J59" s="63">
        <f>J49+J58</f>
        <v>704</v>
      </c>
      <c r="K59" s="63"/>
      <c r="L59" s="63">
        <f>L49+L58</f>
        <v>89.26</v>
      </c>
      <c r="M59" s="85"/>
    </row>
    <row r="60" ht="15" customHeight="1" spans="1:13">
      <c r="A60" s="17">
        <v>1</v>
      </c>
      <c r="B60" s="18">
        <v>4</v>
      </c>
      <c r="C60" s="65" t="s">
        <v>26</v>
      </c>
      <c r="D60" s="66" t="s">
        <v>27</v>
      </c>
      <c r="E60" s="67"/>
      <c r="F60" s="68"/>
      <c r="G60" s="68"/>
      <c r="H60" s="68"/>
      <c r="I60" s="68"/>
      <c r="J60" s="68"/>
      <c r="K60" s="93"/>
      <c r="L60" s="68"/>
      <c r="M60" s="85"/>
    </row>
    <row r="61" ht="15" customHeight="1" spans="1:13">
      <c r="A61" s="23"/>
      <c r="B61" s="24"/>
      <c r="C61" s="42"/>
      <c r="D61" s="50"/>
      <c r="E61" s="40"/>
      <c r="F61" s="41"/>
      <c r="G61" s="41"/>
      <c r="H61" s="41"/>
      <c r="I61" s="41"/>
      <c r="J61" s="41"/>
      <c r="K61" s="83"/>
      <c r="L61" s="41"/>
      <c r="M61" s="85"/>
    </row>
    <row r="62" ht="15" customHeight="1" spans="1:13">
      <c r="A62" s="23"/>
      <c r="B62" s="24"/>
      <c r="C62" s="42"/>
      <c r="D62" s="39" t="s">
        <v>28</v>
      </c>
      <c r="E62" s="40"/>
      <c r="F62" s="41"/>
      <c r="G62" s="41"/>
      <c r="H62" s="41"/>
      <c r="I62" s="41"/>
      <c r="J62" s="41"/>
      <c r="K62" s="83"/>
      <c r="L62" s="41"/>
      <c r="M62" s="85"/>
    </row>
    <row r="63" ht="15" customHeight="1" spans="1:13">
      <c r="A63" s="23"/>
      <c r="B63" s="24"/>
      <c r="C63" s="42"/>
      <c r="D63" s="39" t="s">
        <v>29</v>
      </c>
      <c r="E63" s="40"/>
      <c r="F63" s="41"/>
      <c r="G63" s="41"/>
      <c r="H63" s="41"/>
      <c r="I63" s="41"/>
      <c r="J63" s="41"/>
      <c r="K63" s="83"/>
      <c r="L63" s="41"/>
      <c r="M63" s="85"/>
    </row>
    <row r="64" ht="15" customHeight="1" spans="1:13">
      <c r="A64" s="23"/>
      <c r="B64" s="24"/>
      <c r="C64" s="42"/>
      <c r="D64" s="39" t="s">
        <v>30</v>
      </c>
      <c r="E64" s="40"/>
      <c r="F64" s="41"/>
      <c r="G64" s="41"/>
      <c r="H64" s="41"/>
      <c r="I64" s="41"/>
      <c r="J64" s="41"/>
      <c r="K64" s="83"/>
      <c r="L64" s="41"/>
      <c r="M64" s="85"/>
    </row>
    <row r="65" ht="15" customHeight="1" spans="1:13">
      <c r="A65" s="23"/>
      <c r="B65" s="24"/>
      <c r="C65" s="42"/>
      <c r="D65" s="50"/>
      <c r="E65" s="40"/>
      <c r="F65" s="41"/>
      <c r="G65" s="41"/>
      <c r="H65" s="41"/>
      <c r="I65" s="41"/>
      <c r="J65" s="41"/>
      <c r="K65" s="83"/>
      <c r="L65" s="41"/>
      <c r="M65" s="85"/>
    </row>
    <row r="66" ht="15" customHeight="1" spans="1:13">
      <c r="A66" s="23"/>
      <c r="B66" s="24"/>
      <c r="C66" s="42"/>
      <c r="D66" s="50"/>
      <c r="E66" s="40"/>
      <c r="F66" s="41"/>
      <c r="G66" s="41"/>
      <c r="H66" s="41"/>
      <c r="I66" s="41"/>
      <c r="J66" s="41"/>
      <c r="K66" s="83"/>
      <c r="L66" s="41"/>
      <c r="M66" s="85"/>
    </row>
    <row r="67" ht="15" customHeight="1" spans="1:13">
      <c r="A67" s="30"/>
      <c r="B67" s="31"/>
      <c r="C67" s="54"/>
      <c r="D67" s="55" t="s">
        <v>31</v>
      </c>
      <c r="E67" s="56"/>
      <c r="F67" s="57">
        <f>SUM(F60:F66)</f>
        <v>0</v>
      </c>
      <c r="G67" s="57">
        <f t="shared" ref="G67" si="18">SUM(G60:G66)</f>
        <v>0</v>
      </c>
      <c r="H67" s="57">
        <f t="shared" ref="H67" si="19">SUM(H60:H66)</f>
        <v>0</v>
      </c>
      <c r="I67" s="57">
        <f t="shared" ref="I67" si="20">SUM(I60:I66)</f>
        <v>0</v>
      </c>
      <c r="J67" s="57">
        <f t="shared" ref="J67:L67" si="21">SUM(J60:J66)</f>
        <v>0</v>
      </c>
      <c r="K67" s="90"/>
      <c r="L67" s="57">
        <f t="shared" si="21"/>
        <v>0</v>
      </c>
      <c r="M67" s="85"/>
    </row>
    <row r="68" ht="15" customHeight="1" spans="1:13">
      <c r="A68" s="36">
        <f>A60</f>
        <v>1</v>
      </c>
      <c r="B68" s="37">
        <f>B60</f>
        <v>4</v>
      </c>
      <c r="C68" s="38" t="s">
        <v>32</v>
      </c>
      <c r="D68" s="39" t="s">
        <v>33</v>
      </c>
      <c r="E68" s="71"/>
      <c r="F68" s="95"/>
      <c r="G68" s="41"/>
      <c r="H68" s="41"/>
      <c r="I68" s="41"/>
      <c r="J68" s="41"/>
      <c r="K68" s="83"/>
      <c r="L68" s="41"/>
      <c r="M68" s="85"/>
    </row>
    <row r="69" ht="15" customHeight="1" spans="1:13">
      <c r="A69" s="23"/>
      <c r="B69" s="24"/>
      <c r="C69" s="42"/>
      <c r="D69" s="39" t="s">
        <v>36</v>
      </c>
      <c r="E69" s="43" t="s">
        <v>76</v>
      </c>
      <c r="F69" s="44">
        <v>200</v>
      </c>
      <c r="G69" s="41">
        <v>6.7</v>
      </c>
      <c r="H69" s="41">
        <v>4.6</v>
      </c>
      <c r="I69" s="41">
        <v>16.3</v>
      </c>
      <c r="J69" s="41">
        <v>133.1</v>
      </c>
      <c r="K69" s="83" t="s">
        <v>77</v>
      </c>
      <c r="L69" s="41">
        <v>5.15</v>
      </c>
      <c r="M69" s="85"/>
    </row>
    <row r="70" ht="15" customHeight="1" spans="1:13">
      <c r="A70" s="23"/>
      <c r="B70" s="24"/>
      <c r="C70" s="42"/>
      <c r="D70" s="39" t="s">
        <v>39</v>
      </c>
      <c r="E70" s="43" t="s">
        <v>78</v>
      </c>
      <c r="F70" s="44">
        <v>90</v>
      </c>
      <c r="G70" s="41">
        <v>15.1</v>
      </c>
      <c r="H70" s="41">
        <v>14.3</v>
      </c>
      <c r="I70" s="41">
        <v>6</v>
      </c>
      <c r="J70" s="41">
        <v>212.8</v>
      </c>
      <c r="K70" s="83" t="s">
        <v>79</v>
      </c>
      <c r="L70" s="41">
        <v>34.45</v>
      </c>
      <c r="M70" s="85"/>
    </row>
    <row r="71" ht="15" customHeight="1" spans="1:13">
      <c r="A71" s="23"/>
      <c r="B71" s="24"/>
      <c r="C71" s="42"/>
      <c r="D71" s="39" t="s">
        <v>42</v>
      </c>
      <c r="E71" s="43" t="s">
        <v>80</v>
      </c>
      <c r="F71" s="44">
        <v>150</v>
      </c>
      <c r="G71" s="41">
        <v>7.9</v>
      </c>
      <c r="H71" s="41">
        <v>6.8</v>
      </c>
      <c r="I71" s="41">
        <v>28.7</v>
      </c>
      <c r="J71" s="41">
        <v>207.7</v>
      </c>
      <c r="K71" s="83" t="s">
        <v>81</v>
      </c>
      <c r="L71" s="41">
        <v>17.14</v>
      </c>
      <c r="M71" s="85"/>
    </row>
    <row r="72" ht="15" customHeight="1" spans="1:13">
      <c r="A72" s="23"/>
      <c r="B72" s="24"/>
      <c r="C72" s="42"/>
      <c r="D72" s="39" t="s">
        <v>43</v>
      </c>
      <c r="E72" s="43" t="s">
        <v>82</v>
      </c>
      <c r="F72" s="44">
        <v>80</v>
      </c>
      <c r="G72" s="41">
        <v>6.1</v>
      </c>
      <c r="H72" s="41">
        <v>0.6</v>
      </c>
      <c r="I72" s="41">
        <v>39.4</v>
      </c>
      <c r="J72" s="41">
        <v>187.5</v>
      </c>
      <c r="K72" s="83" t="s">
        <v>45</v>
      </c>
      <c r="L72" s="41">
        <v>6.08</v>
      </c>
      <c r="M72" s="85"/>
    </row>
    <row r="73" ht="15" customHeight="1" spans="1:13">
      <c r="A73" s="23"/>
      <c r="B73" s="24"/>
      <c r="C73" s="42"/>
      <c r="D73" s="39" t="s">
        <v>46</v>
      </c>
      <c r="E73" s="43" t="s">
        <v>83</v>
      </c>
      <c r="F73" s="44">
        <v>80</v>
      </c>
      <c r="G73" s="41">
        <v>5.3</v>
      </c>
      <c r="H73" s="41">
        <v>1</v>
      </c>
      <c r="I73" s="41">
        <v>31.7</v>
      </c>
      <c r="J73" s="41">
        <v>156.5</v>
      </c>
      <c r="K73" s="83" t="s">
        <v>45</v>
      </c>
      <c r="L73" s="41">
        <v>7.36</v>
      </c>
      <c r="M73" s="85"/>
    </row>
    <row r="74" ht="15" customHeight="1" spans="1:13">
      <c r="A74" s="23"/>
      <c r="B74" s="24"/>
      <c r="C74" s="42"/>
      <c r="D74" s="46" t="s">
        <v>28</v>
      </c>
      <c r="E74" s="47" t="s">
        <v>84</v>
      </c>
      <c r="F74" s="48">
        <v>200</v>
      </c>
      <c r="G74" s="41">
        <v>0.2</v>
      </c>
      <c r="H74" s="41">
        <v>0.1</v>
      </c>
      <c r="I74" s="41">
        <v>6.6</v>
      </c>
      <c r="J74" s="41">
        <v>27.9</v>
      </c>
      <c r="K74" s="83" t="s">
        <v>49</v>
      </c>
      <c r="L74" s="41">
        <v>3.92</v>
      </c>
      <c r="M74" s="85"/>
    </row>
    <row r="75" ht="15" customHeight="1" spans="1:13">
      <c r="A75" s="23"/>
      <c r="B75" s="24"/>
      <c r="C75" s="42"/>
      <c r="D75" s="50"/>
      <c r="E75" s="51"/>
      <c r="F75" s="52"/>
      <c r="G75" s="41"/>
      <c r="H75" s="41"/>
      <c r="I75" s="41"/>
      <c r="J75" s="41"/>
      <c r="K75" s="83"/>
      <c r="L75" s="41"/>
      <c r="M75" s="85"/>
    </row>
    <row r="76" ht="15" customHeight="1" spans="1:13">
      <c r="A76" s="30"/>
      <c r="B76" s="31"/>
      <c r="C76" s="54"/>
      <c r="D76" s="55" t="s">
        <v>31</v>
      </c>
      <c r="E76" s="56"/>
      <c r="F76" s="57">
        <f>SUM(F68:F75)</f>
        <v>800</v>
      </c>
      <c r="G76" s="57">
        <f t="shared" ref="G76" si="22">SUM(G68:G75)</f>
        <v>41.3</v>
      </c>
      <c r="H76" s="57">
        <f t="shared" ref="H76" si="23">SUM(H68:H75)</f>
        <v>27.4</v>
      </c>
      <c r="I76" s="57">
        <f t="shared" ref="I76" si="24">SUM(I68:I75)</f>
        <v>128.7</v>
      </c>
      <c r="J76" s="57">
        <f t="shared" ref="J76:L76" si="25">SUM(J68:J75)</f>
        <v>925.5</v>
      </c>
      <c r="K76" s="90"/>
      <c r="L76" s="91">
        <f t="shared" si="25"/>
        <v>74.1</v>
      </c>
      <c r="M76" s="85"/>
    </row>
    <row r="77" ht="15" customHeight="1" spans="1:13">
      <c r="A77" s="58">
        <f>A60</f>
        <v>1</v>
      </c>
      <c r="B77" s="59">
        <f>B60</f>
        <v>4</v>
      </c>
      <c r="C77" s="60" t="s">
        <v>50</v>
      </c>
      <c r="D77" s="61"/>
      <c r="E77" s="62"/>
      <c r="F77" s="63">
        <f>F67+F76</f>
        <v>800</v>
      </c>
      <c r="G77" s="63">
        <f>G67+G76</f>
        <v>41.3</v>
      </c>
      <c r="H77" s="63">
        <f>H67+H76</f>
        <v>27.4</v>
      </c>
      <c r="I77" s="63">
        <f>I67+I76</f>
        <v>128.7</v>
      </c>
      <c r="J77" s="63">
        <f>J67+J76</f>
        <v>925.5</v>
      </c>
      <c r="K77" s="63"/>
      <c r="L77" s="92">
        <f>L67+L76</f>
        <v>74.1</v>
      </c>
      <c r="M77" s="85"/>
    </row>
    <row r="78" ht="15" customHeight="1" spans="1:13">
      <c r="A78" s="17">
        <v>1</v>
      </c>
      <c r="B78" s="18">
        <v>5</v>
      </c>
      <c r="C78" s="65" t="s">
        <v>26</v>
      </c>
      <c r="D78" s="66" t="s">
        <v>27</v>
      </c>
      <c r="E78" s="67"/>
      <c r="F78" s="68"/>
      <c r="G78" s="68"/>
      <c r="H78" s="68"/>
      <c r="I78" s="68"/>
      <c r="J78" s="68"/>
      <c r="K78" s="93"/>
      <c r="L78" s="68"/>
      <c r="M78" s="85"/>
    </row>
    <row r="79" ht="15" customHeight="1" spans="1:13">
      <c r="A79" s="23"/>
      <c r="B79" s="24"/>
      <c r="C79" s="42"/>
      <c r="D79" s="50"/>
      <c r="E79" s="40"/>
      <c r="F79" s="41"/>
      <c r="G79" s="41"/>
      <c r="H79" s="41"/>
      <c r="I79" s="41"/>
      <c r="J79" s="41"/>
      <c r="K79" s="83"/>
      <c r="L79" s="41"/>
      <c r="M79" s="85"/>
    </row>
    <row r="80" ht="15" customHeight="1" spans="1:13">
      <c r="A80" s="23"/>
      <c r="B80" s="24"/>
      <c r="C80" s="42"/>
      <c r="D80" s="39" t="s">
        <v>28</v>
      </c>
      <c r="E80" s="40"/>
      <c r="F80" s="41"/>
      <c r="G80" s="41"/>
      <c r="H80" s="41"/>
      <c r="I80" s="41"/>
      <c r="J80" s="41"/>
      <c r="K80" s="83"/>
      <c r="L80" s="41"/>
      <c r="M80" s="85"/>
    </row>
    <row r="81" ht="15" customHeight="1" spans="1:13">
      <c r="A81" s="23"/>
      <c r="B81" s="24"/>
      <c r="C81" s="42"/>
      <c r="D81" s="39" t="s">
        <v>29</v>
      </c>
      <c r="E81" s="40"/>
      <c r="F81" s="41"/>
      <c r="G81" s="41"/>
      <c r="H81" s="41"/>
      <c r="I81" s="41"/>
      <c r="J81" s="41"/>
      <c r="K81" s="83"/>
      <c r="L81" s="41"/>
      <c r="M81" s="85"/>
    </row>
    <row r="82" ht="15" customHeight="1" spans="1:13">
      <c r="A82" s="23"/>
      <c r="B82" s="24"/>
      <c r="C82" s="42"/>
      <c r="D82" s="39" t="s">
        <v>30</v>
      </c>
      <c r="E82" s="40"/>
      <c r="F82" s="41"/>
      <c r="G82" s="41"/>
      <c r="H82" s="41"/>
      <c r="I82" s="41"/>
      <c r="J82" s="41"/>
      <c r="K82" s="83"/>
      <c r="L82" s="41"/>
      <c r="M82" s="85"/>
    </row>
    <row r="83" ht="15" customHeight="1" spans="1:13">
      <c r="A83" s="23"/>
      <c r="B83" s="24"/>
      <c r="C83" s="42"/>
      <c r="D83" s="50"/>
      <c r="E83" s="40"/>
      <c r="F83" s="41"/>
      <c r="G83" s="41"/>
      <c r="H83" s="41"/>
      <c r="I83" s="41"/>
      <c r="J83" s="41"/>
      <c r="K83" s="83"/>
      <c r="L83" s="41"/>
      <c r="M83" s="85"/>
    </row>
    <row r="84" ht="15" customHeight="1" spans="1:13">
      <c r="A84" s="23"/>
      <c r="B84" s="24"/>
      <c r="C84" s="42"/>
      <c r="D84" s="50"/>
      <c r="E84" s="40"/>
      <c r="F84" s="41"/>
      <c r="G84" s="41"/>
      <c r="H84" s="41"/>
      <c r="I84" s="41"/>
      <c r="J84" s="41"/>
      <c r="K84" s="83"/>
      <c r="L84" s="41"/>
      <c r="M84" s="85"/>
    </row>
    <row r="85" ht="15" customHeight="1" spans="1:13">
      <c r="A85" s="30"/>
      <c r="B85" s="31"/>
      <c r="C85" s="54"/>
      <c r="D85" s="55" t="s">
        <v>31</v>
      </c>
      <c r="E85" s="56"/>
      <c r="F85" s="57">
        <f>SUM(F78:F84)</f>
        <v>0</v>
      </c>
      <c r="G85" s="57">
        <f t="shared" ref="G85" si="26">SUM(G78:G84)</f>
        <v>0</v>
      </c>
      <c r="H85" s="57">
        <f t="shared" ref="H85" si="27">SUM(H78:H84)</f>
        <v>0</v>
      </c>
      <c r="I85" s="57">
        <f t="shared" ref="I85" si="28">SUM(I78:I84)</f>
        <v>0</v>
      </c>
      <c r="J85" s="57">
        <f t="shared" ref="J85:L85" si="29">SUM(J78:J84)</f>
        <v>0</v>
      </c>
      <c r="K85" s="90"/>
      <c r="L85" s="57">
        <f t="shared" si="29"/>
        <v>0</v>
      </c>
      <c r="M85" s="85"/>
    </row>
    <row r="86" ht="15" customHeight="1" spans="1:13">
      <c r="A86" s="36">
        <f>A78</f>
        <v>1</v>
      </c>
      <c r="B86" s="37">
        <f>B78</f>
        <v>5</v>
      </c>
      <c r="C86" s="38" t="s">
        <v>32</v>
      </c>
      <c r="D86" s="39" t="s">
        <v>33</v>
      </c>
      <c r="E86" s="40" t="s">
        <v>85</v>
      </c>
      <c r="F86" s="41">
        <v>60</v>
      </c>
      <c r="G86" s="41">
        <v>0.8</v>
      </c>
      <c r="H86" s="41">
        <v>2.7</v>
      </c>
      <c r="I86" s="41">
        <v>4.6</v>
      </c>
      <c r="J86" s="41">
        <v>45.7</v>
      </c>
      <c r="K86" s="83" t="s">
        <v>86</v>
      </c>
      <c r="L86" s="41">
        <v>3.01</v>
      </c>
      <c r="M86" s="85"/>
    </row>
    <row r="87" ht="30.75" customHeight="1" spans="1:13">
      <c r="A87" s="23"/>
      <c r="B87" s="24"/>
      <c r="C87" s="42"/>
      <c r="D87" s="39" t="s">
        <v>36</v>
      </c>
      <c r="E87" s="43" t="s">
        <v>87</v>
      </c>
      <c r="F87" s="44">
        <v>200</v>
      </c>
      <c r="G87" s="41">
        <v>4.7</v>
      </c>
      <c r="H87" s="41">
        <v>5.6</v>
      </c>
      <c r="I87" s="41">
        <v>5.7</v>
      </c>
      <c r="J87" s="41">
        <v>92.2</v>
      </c>
      <c r="K87" s="83" t="s">
        <v>88</v>
      </c>
      <c r="L87" s="41">
        <v>11.04</v>
      </c>
      <c r="M87" s="85"/>
    </row>
    <row r="88" ht="15" customHeight="1" spans="1:13">
      <c r="A88" s="23"/>
      <c r="B88" s="24"/>
      <c r="C88" s="42"/>
      <c r="D88" s="39" t="s">
        <v>39</v>
      </c>
      <c r="E88" s="43" t="s">
        <v>89</v>
      </c>
      <c r="F88" s="44">
        <v>200</v>
      </c>
      <c r="G88" s="41">
        <v>20.1</v>
      </c>
      <c r="H88" s="41">
        <v>18.8</v>
      </c>
      <c r="I88" s="41">
        <v>17.2</v>
      </c>
      <c r="J88" s="41">
        <v>317.9</v>
      </c>
      <c r="K88" s="83" t="s">
        <v>90</v>
      </c>
      <c r="L88" s="41">
        <v>41.56</v>
      </c>
      <c r="M88" s="85"/>
    </row>
    <row r="89" ht="15" customHeight="1" spans="1:13">
      <c r="A89" s="23"/>
      <c r="B89" s="24"/>
      <c r="C89" s="42"/>
      <c r="D89" s="39" t="s">
        <v>42</v>
      </c>
      <c r="E89" s="43"/>
      <c r="F89" s="44"/>
      <c r="G89" s="41"/>
      <c r="H89" s="41"/>
      <c r="I89" s="41"/>
      <c r="J89" s="41"/>
      <c r="K89" s="83"/>
      <c r="L89" s="41"/>
      <c r="M89" s="85"/>
    </row>
    <row r="90" ht="15" customHeight="1" spans="1:13">
      <c r="A90" s="23"/>
      <c r="B90" s="24"/>
      <c r="C90" s="42"/>
      <c r="D90" s="39" t="s">
        <v>43</v>
      </c>
      <c r="E90" s="43" t="s">
        <v>91</v>
      </c>
      <c r="F90" s="44">
        <v>30</v>
      </c>
      <c r="G90" s="41">
        <v>5.3</v>
      </c>
      <c r="H90" s="41">
        <v>0.6</v>
      </c>
      <c r="I90" s="41">
        <v>34.4</v>
      </c>
      <c r="J90" s="41">
        <v>164.1</v>
      </c>
      <c r="K90" s="83" t="s">
        <v>45</v>
      </c>
      <c r="L90" s="41">
        <v>2.28</v>
      </c>
      <c r="M90" s="85"/>
    </row>
    <row r="91" ht="15" customHeight="1" spans="1:13">
      <c r="A91" s="23"/>
      <c r="B91" s="24"/>
      <c r="C91" s="42"/>
      <c r="D91" s="39" t="s">
        <v>46</v>
      </c>
      <c r="E91" s="43" t="s">
        <v>47</v>
      </c>
      <c r="F91" s="44">
        <v>30</v>
      </c>
      <c r="G91" s="41">
        <v>6.6</v>
      </c>
      <c r="H91" s="41">
        <v>1.2</v>
      </c>
      <c r="I91" s="41">
        <v>39.6</v>
      </c>
      <c r="J91" s="41">
        <v>195.6</v>
      </c>
      <c r="K91" s="83" t="s">
        <v>45</v>
      </c>
      <c r="L91" s="41">
        <v>2.76</v>
      </c>
      <c r="M91" s="85"/>
    </row>
    <row r="92" ht="15" customHeight="1" spans="1:13">
      <c r="A92" s="23"/>
      <c r="B92" s="24"/>
      <c r="C92" s="42"/>
      <c r="D92" s="39" t="s">
        <v>92</v>
      </c>
      <c r="E92" s="47" t="s">
        <v>93</v>
      </c>
      <c r="F92" s="48">
        <v>200</v>
      </c>
      <c r="G92" s="41">
        <v>1</v>
      </c>
      <c r="H92" s="41">
        <v>0.2</v>
      </c>
      <c r="I92" s="41">
        <v>20.2</v>
      </c>
      <c r="J92" s="41">
        <v>86.6</v>
      </c>
      <c r="K92" s="83" t="s">
        <v>45</v>
      </c>
      <c r="L92" s="41">
        <v>14.5</v>
      </c>
      <c r="M92" s="85"/>
    </row>
    <row r="93" ht="15" customHeight="1" spans="1:13">
      <c r="A93" s="23"/>
      <c r="B93" s="24"/>
      <c r="C93" s="42"/>
      <c r="D93" s="50"/>
      <c r="E93" s="51"/>
      <c r="F93" s="52"/>
      <c r="G93" s="41"/>
      <c r="H93" s="41"/>
      <c r="I93" s="41"/>
      <c r="J93" s="41"/>
      <c r="K93" s="83"/>
      <c r="L93" s="41"/>
      <c r="M93" s="85"/>
    </row>
    <row r="94" ht="15" customHeight="1" spans="1:13">
      <c r="A94" s="30"/>
      <c r="B94" s="31"/>
      <c r="C94" s="54"/>
      <c r="D94" s="55" t="s">
        <v>31</v>
      </c>
      <c r="E94" s="56"/>
      <c r="F94" s="57">
        <f>SUM(F86:F93)</f>
        <v>720</v>
      </c>
      <c r="G94" s="57">
        <f t="shared" ref="G94" si="30">SUM(G86:G93)</f>
        <v>38.5</v>
      </c>
      <c r="H94" s="57">
        <f t="shared" ref="H94" si="31">SUM(H86:H93)</f>
        <v>29.1</v>
      </c>
      <c r="I94" s="57">
        <f t="shared" ref="I94" si="32">SUM(I86:I93)</f>
        <v>121.7</v>
      </c>
      <c r="J94" s="57">
        <f t="shared" ref="J94:L94" si="33">SUM(J86:J93)</f>
        <v>902.1</v>
      </c>
      <c r="K94" s="90"/>
      <c r="L94" s="57">
        <f t="shared" si="33"/>
        <v>75.15</v>
      </c>
      <c r="M94" s="85"/>
    </row>
    <row r="95" ht="15" customHeight="1" spans="1:13">
      <c r="A95" s="58">
        <f>A78</f>
        <v>1</v>
      </c>
      <c r="B95" s="59">
        <f>B78</f>
        <v>5</v>
      </c>
      <c r="C95" s="60" t="s">
        <v>50</v>
      </c>
      <c r="D95" s="61"/>
      <c r="E95" s="62"/>
      <c r="F95" s="63">
        <f>F85+F94</f>
        <v>720</v>
      </c>
      <c r="G95" s="63">
        <f>G85+G94</f>
        <v>38.5</v>
      </c>
      <c r="H95" s="63">
        <f>H85+H94</f>
        <v>29.1</v>
      </c>
      <c r="I95" s="63">
        <f>I85+I94</f>
        <v>121.7</v>
      </c>
      <c r="J95" s="63">
        <f>J85+J94</f>
        <v>902.1</v>
      </c>
      <c r="K95" s="63"/>
      <c r="L95" s="63">
        <f>L85+L94</f>
        <v>75.15</v>
      </c>
      <c r="M95" s="85"/>
    </row>
    <row r="96" ht="15" customHeight="1" spans="1:13">
      <c r="A96" s="17">
        <v>2</v>
      </c>
      <c r="B96" s="18">
        <v>1</v>
      </c>
      <c r="C96" s="65" t="s">
        <v>26</v>
      </c>
      <c r="D96" s="66" t="s">
        <v>27</v>
      </c>
      <c r="E96" s="67"/>
      <c r="F96" s="68"/>
      <c r="G96" s="68"/>
      <c r="H96" s="68"/>
      <c r="I96" s="68"/>
      <c r="J96" s="68"/>
      <c r="K96" s="93"/>
      <c r="L96" s="68"/>
      <c r="M96" s="85"/>
    </row>
    <row r="97" ht="15" customHeight="1" spans="1:13">
      <c r="A97" s="23"/>
      <c r="B97" s="24"/>
      <c r="C97" s="42"/>
      <c r="D97" s="50"/>
      <c r="E97" s="40"/>
      <c r="F97" s="41"/>
      <c r="G97" s="41"/>
      <c r="H97" s="41"/>
      <c r="I97" s="41"/>
      <c r="J97" s="41"/>
      <c r="K97" s="83"/>
      <c r="L97" s="41"/>
      <c r="M97" s="85"/>
    </row>
    <row r="98" ht="15" customHeight="1" spans="1:13">
      <c r="A98" s="23"/>
      <c r="B98" s="24"/>
      <c r="C98" s="42"/>
      <c r="D98" s="39" t="s">
        <v>28</v>
      </c>
      <c r="E98" s="40"/>
      <c r="F98" s="41"/>
      <c r="G98" s="41"/>
      <c r="H98" s="41"/>
      <c r="I98" s="41"/>
      <c r="J98" s="41"/>
      <c r="K98" s="83"/>
      <c r="L98" s="41"/>
      <c r="M98" s="85"/>
    </row>
    <row r="99" ht="15" customHeight="1" spans="1:13">
      <c r="A99" s="23"/>
      <c r="B99" s="24"/>
      <c r="C99" s="42"/>
      <c r="D99" s="39" t="s">
        <v>29</v>
      </c>
      <c r="E99" s="40"/>
      <c r="F99" s="41"/>
      <c r="G99" s="41"/>
      <c r="H99" s="41"/>
      <c r="I99" s="41"/>
      <c r="J99" s="41"/>
      <c r="K99" s="83"/>
      <c r="L99" s="41"/>
      <c r="M99" s="85"/>
    </row>
    <row r="100" ht="15" customHeight="1" spans="1:13">
      <c r="A100" s="23"/>
      <c r="B100" s="24"/>
      <c r="C100" s="42"/>
      <c r="D100" s="39" t="s">
        <v>30</v>
      </c>
      <c r="E100" s="40"/>
      <c r="F100" s="41"/>
      <c r="G100" s="41"/>
      <c r="H100" s="41"/>
      <c r="I100" s="41"/>
      <c r="J100" s="41"/>
      <c r="K100" s="83"/>
      <c r="L100" s="41"/>
      <c r="M100" s="85"/>
    </row>
    <row r="101" ht="15" customHeight="1" spans="1:13">
      <c r="A101" s="23"/>
      <c r="B101" s="24"/>
      <c r="C101" s="42"/>
      <c r="D101" s="50"/>
      <c r="E101" s="40"/>
      <c r="F101" s="41"/>
      <c r="G101" s="41"/>
      <c r="H101" s="41"/>
      <c r="I101" s="41"/>
      <c r="J101" s="41"/>
      <c r="K101" s="83"/>
      <c r="L101" s="41"/>
      <c r="M101" s="85"/>
    </row>
    <row r="102" ht="15" customHeight="1" spans="1:13">
      <c r="A102" s="23"/>
      <c r="B102" s="24"/>
      <c r="C102" s="42"/>
      <c r="D102" s="50"/>
      <c r="E102" s="40"/>
      <c r="F102" s="41"/>
      <c r="G102" s="41"/>
      <c r="H102" s="41"/>
      <c r="I102" s="41"/>
      <c r="J102" s="41"/>
      <c r="K102" s="83"/>
      <c r="L102" s="41"/>
      <c r="M102" s="85"/>
    </row>
    <row r="103" ht="15" customHeight="1" spans="1:13">
      <c r="A103" s="30"/>
      <c r="B103" s="31"/>
      <c r="C103" s="54"/>
      <c r="D103" s="55" t="s">
        <v>31</v>
      </c>
      <c r="E103" s="56"/>
      <c r="F103" s="57">
        <f>SUM(F96:F102)</f>
        <v>0</v>
      </c>
      <c r="G103" s="57">
        <f t="shared" ref="G103:J103" si="34">SUM(G96:G102)</f>
        <v>0</v>
      </c>
      <c r="H103" s="57">
        <f t="shared" si="34"/>
        <v>0</v>
      </c>
      <c r="I103" s="57">
        <f t="shared" si="34"/>
        <v>0</v>
      </c>
      <c r="J103" s="57">
        <f t="shared" si="34"/>
        <v>0</v>
      </c>
      <c r="K103" s="90"/>
      <c r="L103" s="57">
        <f t="shared" ref="L103" si="35">SUM(L96:L102)</f>
        <v>0</v>
      </c>
      <c r="M103" s="85"/>
    </row>
    <row r="104" ht="15" customHeight="1" spans="1:13">
      <c r="A104" s="36">
        <f>A96</f>
        <v>2</v>
      </c>
      <c r="B104" s="37">
        <f>B96</f>
        <v>1</v>
      </c>
      <c r="C104" s="38" t="s">
        <v>32</v>
      </c>
      <c r="D104" s="39" t="s">
        <v>33</v>
      </c>
      <c r="E104" s="40"/>
      <c r="F104" s="41"/>
      <c r="G104" s="41"/>
      <c r="H104" s="41"/>
      <c r="I104" s="41"/>
      <c r="J104" s="41"/>
      <c r="K104" s="83"/>
      <c r="L104" s="41"/>
      <c r="M104" s="85"/>
    </row>
    <row r="105" ht="30.75" customHeight="1" spans="1:13">
      <c r="A105" s="23"/>
      <c r="B105" s="24"/>
      <c r="C105" s="42"/>
      <c r="D105" s="39" t="s">
        <v>36</v>
      </c>
      <c r="E105" s="43" t="s">
        <v>94</v>
      </c>
      <c r="F105" s="44">
        <v>200</v>
      </c>
      <c r="G105" s="41">
        <v>7.9</v>
      </c>
      <c r="H105" s="41">
        <v>3.8</v>
      </c>
      <c r="I105" s="41">
        <v>12.4</v>
      </c>
      <c r="J105" s="41">
        <v>115.7</v>
      </c>
      <c r="K105" s="83" t="s">
        <v>95</v>
      </c>
      <c r="L105" s="41">
        <v>15.45</v>
      </c>
      <c r="M105" s="85"/>
    </row>
    <row r="106" ht="15" customHeight="1" spans="1:13">
      <c r="A106" s="23"/>
      <c r="B106" s="24"/>
      <c r="C106" s="42"/>
      <c r="D106" s="39" t="s">
        <v>39</v>
      </c>
      <c r="E106" s="43" t="s">
        <v>96</v>
      </c>
      <c r="F106" s="44">
        <v>90</v>
      </c>
      <c r="G106" s="41">
        <v>7.6</v>
      </c>
      <c r="H106" s="41">
        <v>6.9</v>
      </c>
      <c r="I106" s="41">
        <v>5.8</v>
      </c>
      <c r="J106" s="41">
        <v>115.5</v>
      </c>
      <c r="K106" s="83" t="s">
        <v>97</v>
      </c>
      <c r="L106" s="84">
        <v>23.16</v>
      </c>
      <c r="M106" s="85"/>
    </row>
    <row r="107" ht="15" customHeight="1" spans="1:13">
      <c r="A107" s="23"/>
      <c r="B107" s="24"/>
      <c r="C107" s="42"/>
      <c r="D107" s="39" t="s">
        <v>42</v>
      </c>
      <c r="E107" s="43" t="s">
        <v>98</v>
      </c>
      <c r="F107" s="44">
        <v>180</v>
      </c>
      <c r="G107" s="41">
        <v>9.9</v>
      </c>
      <c r="H107" s="41">
        <v>7.6</v>
      </c>
      <c r="I107" s="41">
        <v>43.1</v>
      </c>
      <c r="J107" s="41">
        <v>280.4</v>
      </c>
      <c r="K107" s="83" t="s">
        <v>99</v>
      </c>
      <c r="L107" s="84">
        <v>8.14</v>
      </c>
      <c r="M107" s="85"/>
    </row>
    <row r="108" ht="15" customHeight="1" spans="1:13">
      <c r="A108" s="23"/>
      <c r="B108" s="24"/>
      <c r="C108" s="42"/>
      <c r="D108" s="39" t="s">
        <v>43</v>
      </c>
      <c r="E108" s="43" t="s">
        <v>82</v>
      </c>
      <c r="F108" s="44">
        <v>50</v>
      </c>
      <c r="G108" s="41">
        <v>3.8</v>
      </c>
      <c r="H108" s="41">
        <v>0.4</v>
      </c>
      <c r="I108" s="41">
        <v>24.6</v>
      </c>
      <c r="J108" s="41">
        <v>117.2</v>
      </c>
      <c r="K108" s="83" t="s">
        <v>45</v>
      </c>
      <c r="L108" s="84">
        <v>3.8</v>
      </c>
      <c r="M108" s="85"/>
    </row>
    <row r="109" ht="15" customHeight="1" spans="1:13">
      <c r="A109" s="23"/>
      <c r="B109" s="24"/>
      <c r="C109" s="42"/>
      <c r="D109" s="39" t="s">
        <v>46</v>
      </c>
      <c r="E109" s="43" t="s">
        <v>70</v>
      </c>
      <c r="F109" s="44">
        <v>50</v>
      </c>
      <c r="G109" s="41">
        <v>3.3</v>
      </c>
      <c r="H109" s="41">
        <v>0.6</v>
      </c>
      <c r="I109" s="41">
        <v>19.8</v>
      </c>
      <c r="J109" s="41">
        <v>97.8</v>
      </c>
      <c r="K109" s="83" t="s">
        <v>45</v>
      </c>
      <c r="L109" s="84">
        <v>4.6</v>
      </c>
      <c r="M109" s="85"/>
    </row>
    <row r="110" ht="15" customHeight="1" spans="1:13">
      <c r="A110" s="23"/>
      <c r="B110" s="24"/>
      <c r="C110" s="42"/>
      <c r="D110" s="46" t="s">
        <v>92</v>
      </c>
      <c r="E110" s="47" t="s">
        <v>100</v>
      </c>
      <c r="F110" s="48">
        <v>200</v>
      </c>
      <c r="G110" s="41">
        <v>1</v>
      </c>
      <c r="H110" s="41">
        <v>0.1</v>
      </c>
      <c r="I110" s="41">
        <v>15.6</v>
      </c>
      <c r="J110" s="41">
        <v>66.9</v>
      </c>
      <c r="K110" s="83" t="s">
        <v>101</v>
      </c>
      <c r="L110" s="84">
        <v>6.63</v>
      </c>
      <c r="M110" s="85"/>
    </row>
    <row r="111" ht="15" customHeight="1" spans="1:13">
      <c r="A111" s="23"/>
      <c r="B111" s="24"/>
      <c r="C111" s="42"/>
      <c r="D111" s="50"/>
      <c r="E111" s="40"/>
      <c r="F111" s="41"/>
      <c r="G111" s="41"/>
      <c r="H111" s="41"/>
      <c r="I111" s="41"/>
      <c r="J111" s="41"/>
      <c r="K111" s="83"/>
      <c r="L111" s="84"/>
      <c r="M111" s="85"/>
    </row>
    <row r="112" ht="15" customHeight="1" spans="1:13">
      <c r="A112" s="30"/>
      <c r="B112" s="31"/>
      <c r="C112" s="54"/>
      <c r="D112" s="55" t="s">
        <v>31</v>
      </c>
      <c r="E112" s="56"/>
      <c r="F112" s="57">
        <f>SUM(F104:F111)</f>
        <v>770</v>
      </c>
      <c r="G112" s="57">
        <f t="shared" ref="G112:J112" si="36">SUM(G104:G111)</f>
        <v>33.5</v>
      </c>
      <c r="H112" s="57">
        <f t="shared" si="36"/>
        <v>19.4</v>
      </c>
      <c r="I112" s="57">
        <f t="shared" si="36"/>
        <v>121.3</v>
      </c>
      <c r="J112" s="57">
        <f t="shared" si="36"/>
        <v>793.5</v>
      </c>
      <c r="K112" s="90"/>
      <c r="L112" s="91">
        <f t="shared" ref="L112" si="37">SUM(L104:L111)</f>
        <v>61.78</v>
      </c>
      <c r="M112" s="85"/>
    </row>
    <row r="113" ht="15" customHeight="1" spans="1:13">
      <c r="A113" s="58">
        <f>A96</f>
        <v>2</v>
      </c>
      <c r="B113" s="59">
        <f>B96</f>
        <v>1</v>
      </c>
      <c r="C113" s="60" t="s">
        <v>50</v>
      </c>
      <c r="D113" s="61"/>
      <c r="E113" s="62"/>
      <c r="F113" s="63">
        <f>F103+F112</f>
        <v>770</v>
      </c>
      <c r="G113" s="63">
        <f>G103+G112</f>
        <v>33.5</v>
      </c>
      <c r="H113" s="63">
        <f>H103+H112</f>
        <v>19.4</v>
      </c>
      <c r="I113" s="63">
        <f>I103+I112</f>
        <v>121.3</v>
      </c>
      <c r="J113" s="63">
        <f>J103+J112</f>
        <v>793.5</v>
      </c>
      <c r="K113" s="63"/>
      <c r="L113" s="92">
        <f>L103+L112</f>
        <v>61.78</v>
      </c>
      <c r="M113" s="85"/>
    </row>
    <row r="114" ht="15" customHeight="1" spans="1:13">
      <c r="A114" s="64">
        <v>2</v>
      </c>
      <c r="B114" s="24">
        <v>2</v>
      </c>
      <c r="C114" s="65" t="s">
        <v>26</v>
      </c>
      <c r="D114" s="66" t="s">
        <v>27</v>
      </c>
      <c r="E114" s="67"/>
      <c r="F114" s="68"/>
      <c r="G114" s="68"/>
      <c r="H114" s="68"/>
      <c r="I114" s="68"/>
      <c r="J114" s="68"/>
      <c r="K114" s="93"/>
      <c r="L114" s="68"/>
      <c r="M114" s="85"/>
    </row>
    <row r="115" ht="15" customHeight="1" spans="1:13">
      <c r="A115" s="64"/>
      <c r="B115" s="24"/>
      <c r="C115" s="42"/>
      <c r="D115" s="50"/>
      <c r="E115" s="40"/>
      <c r="F115" s="41"/>
      <c r="G115" s="41"/>
      <c r="H115" s="41"/>
      <c r="I115" s="41"/>
      <c r="J115" s="41"/>
      <c r="K115" s="83"/>
      <c r="L115" s="41"/>
      <c r="M115" s="85"/>
    </row>
    <row r="116" ht="15" customHeight="1" spans="1:13">
      <c r="A116" s="64"/>
      <c r="B116" s="24"/>
      <c r="C116" s="42"/>
      <c r="D116" s="39" t="s">
        <v>28</v>
      </c>
      <c r="E116" s="40"/>
      <c r="F116" s="41"/>
      <c r="G116" s="41"/>
      <c r="H116" s="41"/>
      <c r="I116" s="41"/>
      <c r="J116" s="41"/>
      <c r="K116" s="83"/>
      <c r="L116" s="41"/>
      <c r="M116" s="85"/>
    </row>
    <row r="117" ht="15" customHeight="1" spans="1:13">
      <c r="A117" s="64"/>
      <c r="B117" s="24"/>
      <c r="C117" s="42"/>
      <c r="D117" s="39" t="s">
        <v>29</v>
      </c>
      <c r="E117" s="40"/>
      <c r="F117" s="41"/>
      <c r="G117" s="41"/>
      <c r="H117" s="41"/>
      <c r="I117" s="41"/>
      <c r="J117" s="41"/>
      <c r="K117" s="83"/>
      <c r="L117" s="41"/>
      <c r="M117" s="85"/>
    </row>
    <row r="118" ht="15" customHeight="1" spans="1:13">
      <c r="A118" s="64"/>
      <c r="B118" s="24"/>
      <c r="C118" s="42"/>
      <c r="D118" s="39" t="s">
        <v>30</v>
      </c>
      <c r="E118" s="40"/>
      <c r="F118" s="41"/>
      <c r="G118" s="41"/>
      <c r="H118" s="41"/>
      <c r="I118" s="41"/>
      <c r="J118" s="41"/>
      <c r="K118" s="83"/>
      <c r="L118" s="41"/>
      <c r="M118" s="85"/>
    </row>
    <row r="119" ht="15" customHeight="1" spans="1:13">
      <c r="A119" s="64"/>
      <c r="B119" s="24"/>
      <c r="C119" s="42"/>
      <c r="D119" s="50"/>
      <c r="E119" s="40"/>
      <c r="F119" s="41"/>
      <c r="G119" s="41"/>
      <c r="H119" s="41"/>
      <c r="I119" s="41"/>
      <c r="J119" s="41"/>
      <c r="K119" s="83"/>
      <c r="L119" s="41"/>
      <c r="M119" s="85"/>
    </row>
    <row r="120" ht="15" customHeight="1" spans="1:13">
      <c r="A120" s="64"/>
      <c r="B120" s="24"/>
      <c r="C120" s="42"/>
      <c r="D120" s="50"/>
      <c r="E120" s="40"/>
      <c r="F120" s="41"/>
      <c r="G120" s="41"/>
      <c r="H120" s="41"/>
      <c r="I120" s="41"/>
      <c r="J120" s="41"/>
      <c r="K120" s="83"/>
      <c r="L120" s="41"/>
      <c r="M120" s="85"/>
    </row>
    <row r="121" ht="15" customHeight="1" spans="1:13">
      <c r="A121" s="69"/>
      <c r="B121" s="31"/>
      <c r="C121" s="54"/>
      <c r="D121" s="55" t="s">
        <v>31</v>
      </c>
      <c r="E121" s="56"/>
      <c r="F121" s="57">
        <f>SUM(F114:F120)</f>
        <v>0</v>
      </c>
      <c r="G121" s="57">
        <f t="shared" ref="G121:J121" si="38">SUM(G114:G120)</f>
        <v>0</v>
      </c>
      <c r="H121" s="57">
        <f t="shared" si="38"/>
        <v>0</v>
      </c>
      <c r="I121" s="57">
        <f t="shared" si="38"/>
        <v>0</v>
      </c>
      <c r="J121" s="57">
        <f t="shared" si="38"/>
        <v>0</v>
      </c>
      <c r="K121" s="90"/>
      <c r="L121" s="57">
        <f t="shared" ref="L121" si="39">SUM(L114:L120)</f>
        <v>0</v>
      </c>
      <c r="M121" s="85"/>
    </row>
    <row r="122" ht="15" customHeight="1" spans="1:13">
      <c r="A122" s="37">
        <f>A114</f>
        <v>2</v>
      </c>
      <c r="B122" s="37">
        <f>B114</f>
        <v>2</v>
      </c>
      <c r="C122" s="38" t="s">
        <v>32</v>
      </c>
      <c r="D122" s="39" t="s">
        <v>33</v>
      </c>
      <c r="E122" s="96" t="s">
        <v>102</v>
      </c>
      <c r="F122" s="41">
        <v>60</v>
      </c>
      <c r="G122" s="41">
        <v>0.8</v>
      </c>
      <c r="H122" s="41">
        <v>0.1</v>
      </c>
      <c r="I122" s="41">
        <v>4.1</v>
      </c>
      <c r="J122" s="41">
        <v>20.9</v>
      </c>
      <c r="K122" s="83" t="s">
        <v>103</v>
      </c>
      <c r="L122" s="41">
        <v>8.94</v>
      </c>
      <c r="M122" s="85"/>
    </row>
    <row r="123" ht="15" customHeight="1" spans="1:13">
      <c r="A123" s="64"/>
      <c r="B123" s="24"/>
      <c r="C123" s="42"/>
      <c r="D123" s="39" t="s">
        <v>36</v>
      </c>
      <c r="E123" s="43" t="s">
        <v>64</v>
      </c>
      <c r="F123" s="44">
        <v>200</v>
      </c>
      <c r="G123" s="41">
        <v>4.6</v>
      </c>
      <c r="H123" s="41">
        <v>3.3</v>
      </c>
      <c r="I123" s="41">
        <v>11.4</v>
      </c>
      <c r="J123" s="41">
        <v>93.6</v>
      </c>
      <c r="K123" s="83" t="s">
        <v>65</v>
      </c>
      <c r="L123" s="41">
        <v>3.96</v>
      </c>
      <c r="M123" s="85"/>
    </row>
    <row r="124" ht="29.25" customHeight="1" spans="1:13">
      <c r="A124" s="64"/>
      <c r="B124" s="24"/>
      <c r="C124" s="42"/>
      <c r="D124" s="39" t="s">
        <v>39</v>
      </c>
      <c r="E124" s="43" t="s">
        <v>104</v>
      </c>
      <c r="F124" s="44">
        <v>90</v>
      </c>
      <c r="G124" s="41">
        <v>17.1</v>
      </c>
      <c r="H124" s="41">
        <v>19.8</v>
      </c>
      <c r="I124" s="41">
        <v>5</v>
      </c>
      <c r="J124" s="41">
        <v>266.1</v>
      </c>
      <c r="K124" s="83" t="s">
        <v>105</v>
      </c>
      <c r="L124" s="41">
        <v>38.23</v>
      </c>
      <c r="M124" s="85"/>
    </row>
    <row r="125" ht="15" customHeight="1" spans="1:13">
      <c r="A125" s="64"/>
      <c r="B125" s="24"/>
      <c r="C125" s="42"/>
      <c r="D125" s="39" t="s">
        <v>42</v>
      </c>
      <c r="E125" s="43" t="s">
        <v>106</v>
      </c>
      <c r="F125" s="44">
        <v>150</v>
      </c>
      <c r="G125" s="41">
        <v>3.1</v>
      </c>
      <c r="H125" s="41">
        <v>5.3</v>
      </c>
      <c r="I125" s="41">
        <v>19.8</v>
      </c>
      <c r="J125" s="41">
        <v>139.4</v>
      </c>
      <c r="K125" s="83" t="s">
        <v>69</v>
      </c>
      <c r="L125" s="41">
        <v>13.61</v>
      </c>
      <c r="M125" s="85"/>
    </row>
    <row r="126" ht="15" customHeight="1" spans="1:13">
      <c r="A126" s="64"/>
      <c r="B126" s="24"/>
      <c r="C126" s="42"/>
      <c r="D126" s="39" t="s">
        <v>43</v>
      </c>
      <c r="E126" s="43"/>
      <c r="F126" s="44"/>
      <c r="G126" s="41"/>
      <c r="H126" s="41"/>
      <c r="I126" s="41"/>
      <c r="J126" s="41"/>
      <c r="K126" s="83"/>
      <c r="L126" s="41"/>
      <c r="M126" s="85"/>
    </row>
    <row r="127" ht="15" customHeight="1" spans="1:13">
      <c r="A127" s="64"/>
      <c r="B127" s="24"/>
      <c r="C127" s="42"/>
      <c r="D127" s="39" t="s">
        <v>46</v>
      </c>
      <c r="E127" s="43" t="s">
        <v>47</v>
      </c>
      <c r="F127" s="44">
        <v>60</v>
      </c>
      <c r="G127" s="41">
        <v>4</v>
      </c>
      <c r="H127" s="41">
        <v>0.7</v>
      </c>
      <c r="I127" s="41">
        <v>23.8</v>
      </c>
      <c r="J127" s="41">
        <v>117.4</v>
      </c>
      <c r="K127" s="83" t="s">
        <v>45</v>
      </c>
      <c r="L127" s="41">
        <v>5.52</v>
      </c>
      <c r="M127" s="85"/>
    </row>
    <row r="128" ht="15" customHeight="1" spans="1:13">
      <c r="A128" s="64"/>
      <c r="B128" s="24"/>
      <c r="C128" s="42"/>
      <c r="D128" s="46" t="s">
        <v>92</v>
      </c>
      <c r="E128" s="47" t="s">
        <v>107</v>
      </c>
      <c r="F128" s="48">
        <v>200</v>
      </c>
      <c r="G128" s="41">
        <v>1.2</v>
      </c>
      <c r="H128" s="41">
        <v>0.6</v>
      </c>
      <c r="I128" s="41">
        <v>47.4</v>
      </c>
      <c r="J128" s="41">
        <v>199.8</v>
      </c>
      <c r="K128" s="83" t="s">
        <v>45</v>
      </c>
      <c r="L128" s="41">
        <v>6.92</v>
      </c>
      <c r="M128" s="85"/>
    </row>
    <row r="129" ht="15" customHeight="1" spans="1:13">
      <c r="A129" s="64"/>
      <c r="B129" s="24"/>
      <c r="C129" s="42"/>
      <c r="D129" s="50"/>
      <c r="E129" s="51"/>
      <c r="F129" s="52"/>
      <c r="G129" s="41"/>
      <c r="H129" s="41"/>
      <c r="I129" s="41"/>
      <c r="J129" s="41"/>
      <c r="K129" s="83"/>
      <c r="L129" s="41"/>
      <c r="M129" s="85"/>
    </row>
    <row r="130" ht="15" customHeight="1" spans="1:13">
      <c r="A130" s="69"/>
      <c r="B130" s="31"/>
      <c r="C130" s="54"/>
      <c r="D130" s="55" t="s">
        <v>31</v>
      </c>
      <c r="E130" s="56"/>
      <c r="F130" s="57">
        <f>SUM(F122:F129)</f>
        <v>760</v>
      </c>
      <c r="G130" s="57">
        <f t="shared" ref="G130:J130" si="40">SUM(G122:G129)</f>
        <v>30.8</v>
      </c>
      <c r="H130" s="57">
        <f t="shared" si="40"/>
        <v>29.8</v>
      </c>
      <c r="I130" s="57">
        <f t="shared" si="40"/>
        <v>111.5</v>
      </c>
      <c r="J130" s="57">
        <f t="shared" si="40"/>
        <v>837.2</v>
      </c>
      <c r="K130" s="90"/>
      <c r="L130" s="57">
        <f t="shared" ref="L130" si="41">SUM(L122:L129)</f>
        <v>77.18</v>
      </c>
      <c r="M130" s="85"/>
    </row>
    <row r="131" ht="15" customHeight="1" spans="1:13">
      <c r="A131" s="70">
        <f>A114</f>
        <v>2</v>
      </c>
      <c r="B131" s="70">
        <f>B114</f>
        <v>2</v>
      </c>
      <c r="C131" s="60" t="s">
        <v>50</v>
      </c>
      <c r="D131" s="61"/>
      <c r="E131" s="62"/>
      <c r="F131" s="63">
        <f>F121+F130</f>
        <v>760</v>
      </c>
      <c r="G131" s="63">
        <f>G121+G130</f>
        <v>30.8</v>
      </c>
      <c r="H131" s="63">
        <f>H121+H130</f>
        <v>29.8</v>
      </c>
      <c r="I131" s="63">
        <f>I121+I130</f>
        <v>111.5</v>
      </c>
      <c r="J131" s="63">
        <f>J121+J130</f>
        <v>837.2</v>
      </c>
      <c r="K131" s="63"/>
      <c r="L131" s="63">
        <f>L121+L130</f>
        <v>77.18</v>
      </c>
      <c r="M131" s="85"/>
    </row>
    <row r="132" ht="15" customHeight="1" spans="1:13">
      <c r="A132" s="17">
        <v>2</v>
      </c>
      <c r="B132" s="18">
        <v>3</v>
      </c>
      <c r="C132" s="65" t="s">
        <v>26</v>
      </c>
      <c r="D132" s="66" t="s">
        <v>27</v>
      </c>
      <c r="E132" s="67"/>
      <c r="F132" s="68"/>
      <c r="G132" s="68"/>
      <c r="H132" s="68"/>
      <c r="I132" s="68"/>
      <c r="J132" s="68"/>
      <c r="K132" s="93"/>
      <c r="L132" s="68"/>
      <c r="M132" s="85"/>
    </row>
    <row r="133" ht="15" customHeight="1" spans="1:13">
      <c r="A133" s="23"/>
      <c r="B133" s="24"/>
      <c r="C133" s="42"/>
      <c r="D133" s="50"/>
      <c r="E133" s="40"/>
      <c r="F133" s="41"/>
      <c r="G133" s="41"/>
      <c r="H133" s="41"/>
      <c r="I133" s="41"/>
      <c r="J133" s="41"/>
      <c r="K133" s="83"/>
      <c r="L133" s="41"/>
      <c r="M133" s="85"/>
    </row>
    <row r="134" ht="15" customHeight="1" spans="1:13">
      <c r="A134" s="23"/>
      <c r="B134" s="24"/>
      <c r="C134" s="42"/>
      <c r="D134" s="39" t="s">
        <v>28</v>
      </c>
      <c r="E134" s="40"/>
      <c r="F134" s="41"/>
      <c r="G134" s="41"/>
      <c r="H134" s="41"/>
      <c r="I134" s="41"/>
      <c r="J134" s="41"/>
      <c r="K134" s="83"/>
      <c r="L134" s="41"/>
      <c r="M134" s="85"/>
    </row>
    <row r="135" ht="15" customHeight="1" spans="1:13">
      <c r="A135" s="23"/>
      <c r="B135" s="24"/>
      <c r="C135" s="42"/>
      <c r="D135" s="39" t="s">
        <v>29</v>
      </c>
      <c r="E135" s="40"/>
      <c r="F135" s="41"/>
      <c r="G135" s="41"/>
      <c r="H135" s="41"/>
      <c r="I135" s="41"/>
      <c r="J135" s="41"/>
      <c r="K135" s="83"/>
      <c r="L135" s="41"/>
      <c r="M135" s="85"/>
    </row>
    <row r="136" ht="15" customHeight="1" spans="1:13">
      <c r="A136" s="23"/>
      <c r="B136" s="24"/>
      <c r="C136" s="42"/>
      <c r="D136" s="39" t="s">
        <v>30</v>
      </c>
      <c r="E136" s="40"/>
      <c r="F136" s="41"/>
      <c r="G136" s="41"/>
      <c r="H136" s="41"/>
      <c r="I136" s="41"/>
      <c r="J136" s="41"/>
      <c r="K136" s="83"/>
      <c r="L136" s="41"/>
      <c r="M136" s="85"/>
    </row>
    <row r="137" ht="15" customHeight="1" spans="1:13">
      <c r="A137" s="23"/>
      <c r="B137" s="24"/>
      <c r="C137" s="42"/>
      <c r="D137" s="50"/>
      <c r="E137" s="40"/>
      <c r="F137" s="41"/>
      <c r="G137" s="41"/>
      <c r="H137" s="41"/>
      <c r="I137" s="41"/>
      <c r="J137" s="41"/>
      <c r="K137" s="83"/>
      <c r="L137" s="41"/>
      <c r="M137" s="85"/>
    </row>
    <row r="138" ht="15" customHeight="1" spans="1:13">
      <c r="A138" s="23"/>
      <c r="B138" s="24"/>
      <c r="C138" s="42"/>
      <c r="D138" s="50"/>
      <c r="E138" s="40"/>
      <c r="F138" s="41"/>
      <c r="G138" s="41"/>
      <c r="H138" s="41"/>
      <c r="I138" s="41"/>
      <c r="J138" s="41"/>
      <c r="K138" s="83"/>
      <c r="L138" s="41"/>
      <c r="M138" s="85"/>
    </row>
    <row r="139" ht="15" customHeight="1" spans="1:13">
      <c r="A139" s="30"/>
      <c r="B139" s="31"/>
      <c r="C139" s="54"/>
      <c r="D139" s="55" t="s">
        <v>31</v>
      </c>
      <c r="E139" s="56"/>
      <c r="F139" s="57">
        <f>SUM(F132:F138)</f>
        <v>0</v>
      </c>
      <c r="G139" s="57">
        <f t="shared" ref="G139:J139" si="42">SUM(G132:G138)</f>
        <v>0</v>
      </c>
      <c r="H139" s="57">
        <f t="shared" si="42"/>
        <v>0</v>
      </c>
      <c r="I139" s="57">
        <f t="shared" si="42"/>
        <v>0</v>
      </c>
      <c r="J139" s="57">
        <f t="shared" si="42"/>
        <v>0</v>
      </c>
      <c r="K139" s="90"/>
      <c r="L139" s="57">
        <f t="shared" ref="L139" si="43">SUM(L132:L138)</f>
        <v>0</v>
      </c>
      <c r="M139" s="85"/>
    </row>
    <row r="140" ht="15" customHeight="1" spans="1:13">
      <c r="A140" s="36">
        <f>A132</f>
        <v>2</v>
      </c>
      <c r="B140" s="37">
        <f>B132</f>
        <v>3</v>
      </c>
      <c r="C140" s="38" t="s">
        <v>32</v>
      </c>
      <c r="D140" s="39" t="s">
        <v>33</v>
      </c>
      <c r="E140" s="40"/>
      <c r="F140" s="41"/>
      <c r="G140" s="41"/>
      <c r="H140" s="41"/>
      <c r="I140" s="41"/>
      <c r="J140" s="41"/>
      <c r="K140" s="83"/>
      <c r="L140" s="84"/>
      <c r="M140" s="85"/>
    </row>
    <row r="141" ht="32.25" customHeight="1" spans="1:13">
      <c r="A141" s="23"/>
      <c r="B141" s="24"/>
      <c r="C141" s="42"/>
      <c r="D141" s="39" t="s">
        <v>36</v>
      </c>
      <c r="E141" s="43" t="s">
        <v>108</v>
      </c>
      <c r="F141" s="44">
        <v>200</v>
      </c>
      <c r="G141" s="41">
        <v>4.7</v>
      </c>
      <c r="H141" s="41">
        <v>5.7</v>
      </c>
      <c r="I141" s="41">
        <v>10.1</v>
      </c>
      <c r="J141" s="41">
        <v>110.4</v>
      </c>
      <c r="K141" s="83" t="s">
        <v>109</v>
      </c>
      <c r="L141" s="84">
        <v>8.9</v>
      </c>
      <c r="M141" s="85"/>
    </row>
    <row r="142" ht="15" customHeight="1" spans="1:13">
      <c r="A142" s="23"/>
      <c r="B142" s="24"/>
      <c r="C142" s="42"/>
      <c r="D142" s="39" t="s">
        <v>39</v>
      </c>
      <c r="E142" s="43" t="s">
        <v>89</v>
      </c>
      <c r="F142" s="44">
        <v>200</v>
      </c>
      <c r="G142" s="41">
        <v>20.1</v>
      </c>
      <c r="H142" s="41">
        <v>18.8</v>
      </c>
      <c r="I142" s="41">
        <v>17.2</v>
      </c>
      <c r="J142" s="41">
        <v>317.9</v>
      </c>
      <c r="K142" s="83" t="s">
        <v>90</v>
      </c>
      <c r="L142" s="84">
        <v>46.74</v>
      </c>
      <c r="M142" s="85"/>
    </row>
    <row r="143" ht="15" customHeight="1" spans="1:13">
      <c r="A143" s="23"/>
      <c r="B143" s="24"/>
      <c r="C143" s="42"/>
      <c r="D143" s="39" t="s">
        <v>42</v>
      </c>
      <c r="E143" s="43"/>
      <c r="F143" s="44"/>
      <c r="G143" s="41"/>
      <c r="H143" s="41"/>
      <c r="I143" s="41"/>
      <c r="J143" s="41"/>
      <c r="K143" s="83"/>
      <c r="L143" s="84"/>
      <c r="M143" s="85"/>
    </row>
    <row r="144" ht="15" customHeight="1" spans="1:13">
      <c r="A144" s="23"/>
      <c r="B144" s="24"/>
      <c r="C144" s="42"/>
      <c r="D144" s="39" t="s">
        <v>43</v>
      </c>
      <c r="E144" s="43" t="s">
        <v>44</v>
      </c>
      <c r="F144" s="44">
        <v>100</v>
      </c>
      <c r="G144" s="41">
        <v>7.6</v>
      </c>
      <c r="H144" s="41">
        <v>0.8</v>
      </c>
      <c r="I144" s="41">
        <v>49.2</v>
      </c>
      <c r="J144" s="41">
        <v>234.4</v>
      </c>
      <c r="K144" s="83" t="s">
        <v>45</v>
      </c>
      <c r="L144" s="84">
        <v>7.6</v>
      </c>
      <c r="M144" s="85"/>
    </row>
    <row r="145" ht="15" customHeight="1" spans="1:13">
      <c r="A145" s="23"/>
      <c r="B145" s="24"/>
      <c r="C145" s="42"/>
      <c r="D145" s="39" t="s">
        <v>46</v>
      </c>
      <c r="E145" s="43" t="s">
        <v>47</v>
      </c>
      <c r="F145" s="44">
        <v>100</v>
      </c>
      <c r="G145" s="41">
        <v>6.6</v>
      </c>
      <c r="H145" s="41">
        <v>1.2</v>
      </c>
      <c r="I145" s="41">
        <v>39.6</v>
      </c>
      <c r="J145" s="41">
        <v>195.6</v>
      </c>
      <c r="K145" s="83" t="s">
        <v>45</v>
      </c>
      <c r="L145" s="84">
        <v>9.2</v>
      </c>
      <c r="M145" s="85"/>
    </row>
    <row r="146" ht="15" customHeight="1" spans="1:13">
      <c r="A146" s="23"/>
      <c r="B146" s="24"/>
      <c r="C146" s="42"/>
      <c r="D146" s="46" t="s">
        <v>28</v>
      </c>
      <c r="E146" s="47" t="s">
        <v>110</v>
      </c>
      <c r="F146" s="48">
        <v>200</v>
      </c>
      <c r="G146" s="41">
        <v>0.2</v>
      </c>
      <c r="H146" s="41">
        <v>0</v>
      </c>
      <c r="I146" s="41">
        <v>6.4</v>
      </c>
      <c r="J146" s="41">
        <v>26.8</v>
      </c>
      <c r="K146" s="83" t="s">
        <v>111</v>
      </c>
      <c r="L146" s="84">
        <v>2.98</v>
      </c>
      <c r="M146" s="85"/>
    </row>
    <row r="147" ht="15" customHeight="1" spans="1:13">
      <c r="A147" s="23"/>
      <c r="B147" s="24"/>
      <c r="C147" s="42"/>
      <c r="D147" s="50"/>
      <c r="E147" s="51"/>
      <c r="F147" s="52"/>
      <c r="G147" s="41"/>
      <c r="H147" s="41"/>
      <c r="I147" s="41"/>
      <c r="J147" s="41"/>
      <c r="K147" s="83"/>
      <c r="L147" s="84"/>
      <c r="M147" s="85"/>
    </row>
    <row r="148" ht="15" customHeight="1" spans="1:13">
      <c r="A148" s="30"/>
      <c r="B148" s="31"/>
      <c r="C148" s="54"/>
      <c r="D148" s="55" t="s">
        <v>31</v>
      </c>
      <c r="E148" s="56"/>
      <c r="F148" s="57">
        <f>SUM(F140:F147)</f>
        <v>800</v>
      </c>
      <c r="G148" s="57">
        <f t="shared" ref="G148:J148" si="44">SUM(G140:G147)</f>
        <v>39.2</v>
      </c>
      <c r="H148" s="57">
        <f t="shared" si="44"/>
        <v>26.5</v>
      </c>
      <c r="I148" s="57">
        <f t="shared" si="44"/>
        <v>122.5</v>
      </c>
      <c r="J148" s="57">
        <f t="shared" si="44"/>
        <v>885.1</v>
      </c>
      <c r="K148" s="90"/>
      <c r="L148" s="91">
        <f t="shared" ref="L148" si="45">SUM(L140:L147)</f>
        <v>75.42</v>
      </c>
      <c r="M148" s="85"/>
    </row>
    <row r="149" ht="15" customHeight="1" spans="1:13">
      <c r="A149" s="58">
        <f>A132</f>
        <v>2</v>
      </c>
      <c r="B149" s="59">
        <f>B132</f>
        <v>3</v>
      </c>
      <c r="C149" s="60" t="s">
        <v>50</v>
      </c>
      <c r="D149" s="61"/>
      <c r="E149" s="62"/>
      <c r="F149" s="63">
        <f>F139+F148</f>
        <v>800</v>
      </c>
      <c r="G149" s="63">
        <f>G139+G148</f>
        <v>39.2</v>
      </c>
      <c r="H149" s="63">
        <f>H139+H148</f>
        <v>26.5</v>
      </c>
      <c r="I149" s="63">
        <f>I139+I148</f>
        <v>122.5</v>
      </c>
      <c r="J149" s="63">
        <f>J139+J148</f>
        <v>885.1</v>
      </c>
      <c r="K149" s="63"/>
      <c r="L149" s="92">
        <f>L139+L148</f>
        <v>75.42</v>
      </c>
      <c r="M149" s="85"/>
    </row>
    <row r="150" ht="15" customHeight="1" spans="1:13">
      <c r="A150" s="17">
        <v>2</v>
      </c>
      <c r="B150" s="18">
        <v>4</v>
      </c>
      <c r="C150" s="65" t="s">
        <v>26</v>
      </c>
      <c r="D150" s="66" t="s">
        <v>27</v>
      </c>
      <c r="E150" s="67"/>
      <c r="F150" s="68"/>
      <c r="G150" s="68"/>
      <c r="H150" s="68"/>
      <c r="I150" s="68"/>
      <c r="J150" s="68"/>
      <c r="K150" s="93"/>
      <c r="L150" s="68"/>
      <c r="M150" s="85"/>
    </row>
    <row r="151" ht="15" customHeight="1" spans="1:13">
      <c r="A151" s="23"/>
      <c r="B151" s="24"/>
      <c r="C151" s="42"/>
      <c r="D151" s="50"/>
      <c r="E151" s="40"/>
      <c r="F151" s="41"/>
      <c r="G151" s="41"/>
      <c r="H151" s="41"/>
      <c r="I151" s="41"/>
      <c r="J151" s="41"/>
      <c r="K151" s="83"/>
      <c r="L151" s="41"/>
      <c r="M151" s="85"/>
    </row>
    <row r="152" ht="15" customHeight="1" spans="1:13">
      <c r="A152" s="23"/>
      <c r="B152" s="24"/>
      <c r="C152" s="42"/>
      <c r="D152" s="39" t="s">
        <v>28</v>
      </c>
      <c r="E152" s="40"/>
      <c r="F152" s="41"/>
      <c r="G152" s="41"/>
      <c r="H152" s="41"/>
      <c r="I152" s="41"/>
      <c r="J152" s="41"/>
      <c r="K152" s="83"/>
      <c r="L152" s="41"/>
      <c r="M152" s="85"/>
    </row>
    <row r="153" ht="15" customHeight="1" spans="1:13">
      <c r="A153" s="23"/>
      <c r="B153" s="24"/>
      <c r="C153" s="42"/>
      <c r="D153" s="39" t="s">
        <v>29</v>
      </c>
      <c r="E153" s="40"/>
      <c r="F153" s="41"/>
      <c r="G153" s="41"/>
      <c r="H153" s="41"/>
      <c r="I153" s="41"/>
      <c r="J153" s="41"/>
      <c r="K153" s="83"/>
      <c r="L153" s="41"/>
      <c r="M153" s="85"/>
    </row>
    <row r="154" ht="15" customHeight="1" spans="1:13">
      <c r="A154" s="23"/>
      <c r="B154" s="24"/>
      <c r="C154" s="42"/>
      <c r="D154" s="39" t="s">
        <v>30</v>
      </c>
      <c r="E154" s="40"/>
      <c r="F154" s="41"/>
      <c r="G154" s="41"/>
      <c r="H154" s="41"/>
      <c r="I154" s="41"/>
      <c r="J154" s="41"/>
      <c r="K154" s="83"/>
      <c r="L154" s="41"/>
      <c r="M154" s="85"/>
    </row>
    <row r="155" ht="15" customHeight="1" spans="1:13">
      <c r="A155" s="23"/>
      <c r="B155" s="24"/>
      <c r="C155" s="42"/>
      <c r="D155" s="50"/>
      <c r="E155" s="40"/>
      <c r="F155" s="41"/>
      <c r="G155" s="41"/>
      <c r="H155" s="41"/>
      <c r="I155" s="41"/>
      <c r="J155" s="41"/>
      <c r="K155" s="83"/>
      <c r="L155" s="41"/>
      <c r="M155" s="85"/>
    </row>
    <row r="156" ht="15" customHeight="1" spans="1:13">
      <c r="A156" s="23"/>
      <c r="B156" s="24"/>
      <c r="C156" s="42"/>
      <c r="D156" s="50"/>
      <c r="E156" s="40"/>
      <c r="F156" s="41"/>
      <c r="G156" s="41"/>
      <c r="H156" s="41"/>
      <c r="I156" s="41"/>
      <c r="J156" s="41"/>
      <c r="K156" s="83"/>
      <c r="L156" s="41"/>
      <c r="M156" s="85"/>
    </row>
    <row r="157" ht="15" customHeight="1" spans="1:13">
      <c r="A157" s="30"/>
      <c r="B157" s="31"/>
      <c r="C157" s="54"/>
      <c r="D157" s="55" t="s">
        <v>31</v>
      </c>
      <c r="E157" s="56"/>
      <c r="F157" s="57">
        <f>SUM(F150:F156)</f>
        <v>0</v>
      </c>
      <c r="G157" s="57">
        <f t="shared" ref="G157:J157" si="46">SUM(G150:G156)</f>
        <v>0</v>
      </c>
      <c r="H157" s="57">
        <f t="shared" si="46"/>
        <v>0</v>
      </c>
      <c r="I157" s="57">
        <f t="shared" si="46"/>
        <v>0</v>
      </c>
      <c r="J157" s="57">
        <f t="shared" si="46"/>
        <v>0</v>
      </c>
      <c r="K157" s="90"/>
      <c r="L157" s="57">
        <f t="shared" ref="L157" si="47">SUM(L150:L156)</f>
        <v>0</v>
      </c>
      <c r="M157" s="85"/>
    </row>
    <row r="158" ht="15" customHeight="1" spans="1:13">
      <c r="A158" s="36">
        <f>A150</f>
        <v>2</v>
      </c>
      <c r="B158" s="37">
        <f>B150</f>
        <v>4</v>
      </c>
      <c r="C158" s="38" t="s">
        <v>32</v>
      </c>
      <c r="D158" s="39" t="s">
        <v>33</v>
      </c>
      <c r="E158" s="40"/>
      <c r="F158" s="41"/>
      <c r="G158" s="41"/>
      <c r="H158" s="41"/>
      <c r="I158" s="41"/>
      <c r="J158" s="41"/>
      <c r="K158" s="83"/>
      <c r="L158" s="41"/>
      <c r="M158" s="85"/>
    </row>
    <row r="159" ht="15" customHeight="1" spans="1:13">
      <c r="A159" s="23"/>
      <c r="B159" s="24"/>
      <c r="C159" s="42"/>
      <c r="D159" s="39" t="s">
        <v>36</v>
      </c>
      <c r="E159" s="43" t="s">
        <v>76</v>
      </c>
      <c r="F159" s="44">
        <v>200</v>
      </c>
      <c r="G159" s="41">
        <v>6.7</v>
      </c>
      <c r="H159" s="41">
        <v>4.6</v>
      </c>
      <c r="I159" s="41">
        <v>16.3</v>
      </c>
      <c r="J159" s="41">
        <v>133.1</v>
      </c>
      <c r="K159" s="83" t="s">
        <v>77</v>
      </c>
      <c r="L159" s="41">
        <v>8.15</v>
      </c>
      <c r="M159" s="85"/>
    </row>
    <row r="160" ht="15" customHeight="1" spans="1:13">
      <c r="A160" s="23"/>
      <c r="B160" s="24"/>
      <c r="C160" s="42"/>
      <c r="D160" s="39" t="s">
        <v>39</v>
      </c>
      <c r="E160" s="43" t="s">
        <v>112</v>
      </c>
      <c r="F160" s="44">
        <v>180</v>
      </c>
      <c r="G160" s="41">
        <v>24.5</v>
      </c>
      <c r="H160" s="41">
        <v>7.3</v>
      </c>
      <c r="I160" s="41">
        <v>29.9</v>
      </c>
      <c r="J160" s="41">
        <v>283.2</v>
      </c>
      <c r="K160" s="83" t="s">
        <v>41</v>
      </c>
      <c r="L160" s="41">
        <v>46.87</v>
      </c>
      <c r="M160" s="85"/>
    </row>
    <row r="161" ht="15" customHeight="1" spans="1:13">
      <c r="A161" s="23"/>
      <c r="B161" s="24"/>
      <c r="C161" s="42"/>
      <c r="D161" s="39" t="s">
        <v>42</v>
      </c>
      <c r="E161" s="43"/>
      <c r="F161" s="44"/>
      <c r="G161" s="41"/>
      <c r="H161" s="41"/>
      <c r="I161" s="41"/>
      <c r="J161" s="41"/>
      <c r="K161" s="83"/>
      <c r="L161" s="41"/>
      <c r="M161" s="85"/>
    </row>
    <row r="162" ht="15" customHeight="1" spans="1:13">
      <c r="A162" s="23"/>
      <c r="B162" s="24"/>
      <c r="C162" s="42"/>
      <c r="D162" s="39" t="s">
        <v>43</v>
      </c>
      <c r="E162" s="43" t="s">
        <v>113</v>
      </c>
      <c r="F162" s="44">
        <v>60</v>
      </c>
      <c r="G162" s="41">
        <v>4.6</v>
      </c>
      <c r="H162" s="41">
        <v>0.5</v>
      </c>
      <c r="I162" s="41">
        <v>29.5</v>
      </c>
      <c r="J162" s="41">
        <v>140.6</v>
      </c>
      <c r="K162" s="83" t="s">
        <v>45</v>
      </c>
      <c r="L162" s="41">
        <v>4.56</v>
      </c>
      <c r="M162" s="85"/>
    </row>
    <row r="163" ht="15" customHeight="1" spans="1:13">
      <c r="A163" s="23"/>
      <c r="B163" s="24"/>
      <c r="C163" s="42"/>
      <c r="D163" s="39" t="s">
        <v>46</v>
      </c>
      <c r="E163" s="43" t="s">
        <v>114</v>
      </c>
      <c r="F163" s="44">
        <v>60</v>
      </c>
      <c r="G163" s="41">
        <v>3.3</v>
      </c>
      <c r="H163" s="41">
        <v>0.6</v>
      </c>
      <c r="I163" s="41">
        <v>19.8</v>
      </c>
      <c r="J163" s="41">
        <v>97.8</v>
      </c>
      <c r="K163" s="83" t="s">
        <v>45</v>
      </c>
      <c r="L163" s="41">
        <v>5.52</v>
      </c>
      <c r="M163" s="85"/>
    </row>
    <row r="164" ht="15" customHeight="1" spans="1:13">
      <c r="A164" s="23"/>
      <c r="B164" s="24"/>
      <c r="C164" s="42"/>
      <c r="D164" s="46" t="s">
        <v>28</v>
      </c>
      <c r="E164" s="47" t="s">
        <v>115</v>
      </c>
      <c r="F164" s="48">
        <v>200</v>
      </c>
      <c r="G164" s="41">
        <v>0.2</v>
      </c>
      <c r="H164" s="41">
        <v>0.1</v>
      </c>
      <c r="I164" s="41">
        <v>6.6</v>
      </c>
      <c r="J164" s="41">
        <v>27.9</v>
      </c>
      <c r="K164" s="83" t="s">
        <v>49</v>
      </c>
      <c r="L164" s="41">
        <v>3.92</v>
      </c>
      <c r="M164" s="85"/>
    </row>
    <row r="165" ht="15" customHeight="1" spans="1:13">
      <c r="A165" s="23"/>
      <c r="B165" s="24"/>
      <c r="C165" s="42"/>
      <c r="D165" s="50"/>
      <c r="E165" s="51"/>
      <c r="F165" s="52"/>
      <c r="G165" s="41"/>
      <c r="H165" s="41"/>
      <c r="I165" s="41"/>
      <c r="J165" s="41"/>
      <c r="K165" s="83"/>
      <c r="L165" s="41"/>
      <c r="M165" s="85"/>
    </row>
    <row r="166" ht="15" customHeight="1" spans="1:13">
      <c r="A166" s="30"/>
      <c r="B166" s="31"/>
      <c r="C166" s="54"/>
      <c r="D166" s="55" t="s">
        <v>31</v>
      </c>
      <c r="E166" s="56"/>
      <c r="F166" s="57">
        <f>SUM(F158:F165)</f>
        <v>700</v>
      </c>
      <c r="G166" s="57">
        <f t="shared" ref="G166:J166" si="48">SUM(G158:G165)</f>
        <v>39.3</v>
      </c>
      <c r="H166" s="57">
        <f t="shared" si="48"/>
        <v>13.1</v>
      </c>
      <c r="I166" s="57">
        <f t="shared" si="48"/>
        <v>102.1</v>
      </c>
      <c r="J166" s="57">
        <f t="shared" si="48"/>
        <v>682.6</v>
      </c>
      <c r="K166" s="90"/>
      <c r="L166" s="57">
        <f t="shared" ref="L166" si="49">SUM(L158:L165)</f>
        <v>69.02</v>
      </c>
      <c r="M166" s="85"/>
    </row>
    <row r="167" ht="15" customHeight="1" spans="1:13">
      <c r="A167" s="58">
        <f>A150</f>
        <v>2</v>
      </c>
      <c r="B167" s="59">
        <f>B150</f>
        <v>4</v>
      </c>
      <c r="C167" s="60" t="s">
        <v>50</v>
      </c>
      <c r="D167" s="61"/>
      <c r="E167" s="62"/>
      <c r="F167" s="63">
        <f>F157+F166</f>
        <v>700</v>
      </c>
      <c r="G167" s="63">
        <f>G157+G166</f>
        <v>39.3</v>
      </c>
      <c r="H167" s="63">
        <f>H157+H166</f>
        <v>13.1</v>
      </c>
      <c r="I167" s="63">
        <f>I157+I166</f>
        <v>102.1</v>
      </c>
      <c r="J167" s="63">
        <f>J157+J166</f>
        <v>682.6</v>
      </c>
      <c r="K167" s="63"/>
      <c r="L167" s="63">
        <f>L157+L166</f>
        <v>69.02</v>
      </c>
      <c r="M167" s="85"/>
    </row>
    <row r="168" ht="15" customHeight="1" spans="1:13">
      <c r="A168" s="17">
        <v>2</v>
      </c>
      <c r="B168" s="18">
        <v>5</v>
      </c>
      <c r="C168" s="65" t="s">
        <v>26</v>
      </c>
      <c r="D168" s="66" t="s">
        <v>27</v>
      </c>
      <c r="E168" s="67"/>
      <c r="F168" s="68"/>
      <c r="G168" s="68"/>
      <c r="H168" s="68"/>
      <c r="I168" s="68"/>
      <c r="J168" s="68"/>
      <c r="K168" s="93"/>
      <c r="L168" s="68"/>
      <c r="M168" s="85"/>
    </row>
    <row r="169" ht="15" customHeight="1" spans="1:13">
      <c r="A169" s="23"/>
      <c r="B169" s="24"/>
      <c r="C169" s="42"/>
      <c r="D169" s="50"/>
      <c r="E169" s="40"/>
      <c r="F169" s="41"/>
      <c r="G169" s="41"/>
      <c r="H169" s="41"/>
      <c r="I169" s="41"/>
      <c r="J169" s="41"/>
      <c r="K169" s="83"/>
      <c r="L169" s="41"/>
      <c r="M169" s="85"/>
    </row>
    <row r="170" ht="15" customHeight="1" spans="1:13">
      <c r="A170" s="23"/>
      <c r="B170" s="24"/>
      <c r="C170" s="42"/>
      <c r="D170" s="39" t="s">
        <v>28</v>
      </c>
      <c r="E170" s="40"/>
      <c r="F170" s="41"/>
      <c r="G170" s="41"/>
      <c r="H170" s="41"/>
      <c r="I170" s="41"/>
      <c r="J170" s="41"/>
      <c r="K170" s="83"/>
      <c r="L170" s="41"/>
      <c r="M170" s="85"/>
    </row>
    <row r="171" ht="15" customHeight="1" spans="1:13">
      <c r="A171" s="23"/>
      <c r="B171" s="24"/>
      <c r="C171" s="42"/>
      <c r="D171" s="39" t="s">
        <v>29</v>
      </c>
      <c r="E171" s="40"/>
      <c r="F171" s="41"/>
      <c r="G171" s="41"/>
      <c r="H171" s="41"/>
      <c r="I171" s="41"/>
      <c r="J171" s="41"/>
      <c r="K171" s="83"/>
      <c r="L171" s="41"/>
      <c r="M171" s="85"/>
    </row>
    <row r="172" ht="15" customHeight="1" spans="1:13">
      <c r="A172" s="23"/>
      <c r="B172" s="24"/>
      <c r="C172" s="42"/>
      <c r="D172" s="39" t="s">
        <v>30</v>
      </c>
      <c r="E172" s="40"/>
      <c r="F172" s="41"/>
      <c r="G172" s="41"/>
      <c r="H172" s="41"/>
      <c r="I172" s="41"/>
      <c r="J172" s="41"/>
      <c r="K172" s="83"/>
      <c r="L172" s="41"/>
      <c r="M172" s="85"/>
    </row>
    <row r="173" ht="15" customHeight="1" spans="1:13">
      <c r="A173" s="23"/>
      <c r="B173" s="24"/>
      <c r="C173" s="42"/>
      <c r="D173" s="50"/>
      <c r="E173" s="40"/>
      <c r="F173" s="41"/>
      <c r="G173" s="41"/>
      <c r="H173" s="41"/>
      <c r="I173" s="41"/>
      <c r="J173" s="41"/>
      <c r="K173" s="83"/>
      <c r="L173" s="41"/>
      <c r="M173" s="85"/>
    </row>
    <row r="174" ht="15" customHeight="1" spans="1:13">
      <c r="A174" s="23"/>
      <c r="B174" s="24"/>
      <c r="C174" s="42"/>
      <c r="D174" s="50"/>
      <c r="E174" s="40"/>
      <c r="F174" s="41"/>
      <c r="G174" s="41"/>
      <c r="H174" s="41"/>
      <c r="I174" s="41"/>
      <c r="J174" s="41"/>
      <c r="K174" s="83"/>
      <c r="L174" s="41"/>
      <c r="M174" s="85"/>
    </row>
    <row r="175" ht="15" customHeight="1" spans="1:13">
      <c r="A175" s="30"/>
      <c r="B175" s="31"/>
      <c r="C175" s="54"/>
      <c r="D175" s="55" t="s">
        <v>31</v>
      </c>
      <c r="E175" s="56"/>
      <c r="F175" s="57">
        <f>SUM(F168:F174)</f>
        <v>0</v>
      </c>
      <c r="G175" s="57">
        <f t="shared" ref="G175:J175" si="50">SUM(G168:G174)</f>
        <v>0</v>
      </c>
      <c r="H175" s="57">
        <f t="shared" si="50"/>
        <v>0</v>
      </c>
      <c r="I175" s="57">
        <f t="shared" si="50"/>
        <v>0</v>
      </c>
      <c r="J175" s="57">
        <f t="shared" si="50"/>
        <v>0</v>
      </c>
      <c r="K175" s="90"/>
      <c r="L175" s="57">
        <f t="shared" ref="L175" si="51">SUM(L168:L174)</f>
        <v>0</v>
      </c>
      <c r="M175" s="85"/>
    </row>
    <row r="176" ht="15" customHeight="1" spans="1:13">
      <c r="A176" s="36">
        <f>A168</f>
        <v>2</v>
      </c>
      <c r="B176" s="37">
        <f>B168</f>
        <v>5</v>
      </c>
      <c r="C176" s="38" t="s">
        <v>32</v>
      </c>
      <c r="D176" s="39" t="s">
        <v>33</v>
      </c>
      <c r="E176" s="71"/>
      <c r="F176" s="95"/>
      <c r="G176" s="41"/>
      <c r="H176" s="41"/>
      <c r="I176" s="41"/>
      <c r="J176" s="41"/>
      <c r="K176" s="83"/>
      <c r="L176" s="41"/>
      <c r="M176" s="85"/>
    </row>
    <row r="177" ht="15" customHeight="1" spans="1:13">
      <c r="A177" s="23"/>
      <c r="B177" s="24"/>
      <c r="C177" s="42"/>
      <c r="D177" s="39" t="s">
        <v>36</v>
      </c>
      <c r="E177" s="43" t="s">
        <v>116</v>
      </c>
      <c r="F177" s="44">
        <v>200</v>
      </c>
      <c r="G177" s="41">
        <v>4.8</v>
      </c>
      <c r="H177" s="41">
        <v>5.8</v>
      </c>
      <c r="I177" s="41">
        <v>13.6</v>
      </c>
      <c r="J177" s="41">
        <v>125.5</v>
      </c>
      <c r="K177" s="83" t="s">
        <v>117</v>
      </c>
      <c r="L177" s="84">
        <v>15.3</v>
      </c>
      <c r="M177" s="85"/>
    </row>
    <row r="178" ht="15" customHeight="1" spans="1:13">
      <c r="A178" s="23"/>
      <c r="B178" s="24"/>
      <c r="C178" s="42"/>
      <c r="D178" s="39" t="s">
        <v>39</v>
      </c>
      <c r="E178" s="43" t="s">
        <v>118</v>
      </c>
      <c r="F178" s="44">
        <v>90</v>
      </c>
      <c r="G178" s="41">
        <v>9.9</v>
      </c>
      <c r="H178" s="41">
        <v>9.9</v>
      </c>
      <c r="I178" s="41">
        <v>6</v>
      </c>
      <c r="J178" s="41">
        <v>152.7</v>
      </c>
      <c r="K178" s="83" t="s">
        <v>119</v>
      </c>
      <c r="L178" s="84">
        <v>38.97</v>
      </c>
      <c r="M178" s="85"/>
    </row>
    <row r="179" ht="15" customHeight="1" spans="1:13">
      <c r="A179" s="23"/>
      <c r="B179" s="24"/>
      <c r="C179" s="42"/>
      <c r="D179" s="39" t="s">
        <v>42</v>
      </c>
      <c r="E179" s="43" t="s">
        <v>68</v>
      </c>
      <c r="F179" s="44">
        <v>160</v>
      </c>
      <c r="G179" s="41">
        <v>3.3</v>
      </c>
      <c r="H179" s="41">
        <v>5.7</v>
      </c>
      <c r="I179" s="41">
        <v>21.1</v>
      </c>
      <c r="J179" s="41">
        <v>148.6</v>
      </c>
      <c r="K179" s="83" t="s">
        <v>69</v>
      </c>
      <c r="L179" s="84">
        <v>13.61</v>
      </c>
      <c r="M179" s="85"/>
    </row>
    <row r="180" ht="15" customHeight="1" spans="1:13">
      <c r="A180" s="23"/>
      <c r="B180" s="24"/>
      <c r="C180" s="42"/>
      <c r="D180" s="39" t="s">
        <v>43</v>
      </c>
      <c r="E180" s="43" t="s">
        <v>82</v>
      </c>
      <c r="F180" s="44">
        <v>70</v>
      </c>
      <c r="G180" s="41">
        <v>5.3</v>
      </c>
      <c r="H180" s="41">
        <v>1</v>
      </c>
      <c r="I180" s="41">
        <v>31.7</v>
      </c>
      <c r="J180" s="41">
        <v>156.5</v>
      </c>
      <c r="K180" s="83" t="s">
        <v>45</v>
      </c>
      <c r="L180" s="84">
        <v>5.32</v>
      </c>
      <c r="M180" s="85"/>
    </row>
    <row r="181" ht="15" customHeight="1" spans="1:13">
      <c r="A181" s="23"/>
      <c r="B181" s="24"/>
      <c r="C181" s="42"/>
      <c r="D181" s="39" t="s">
        <v>46</v>
      </c>
      <c r="E181" s="43" t="s">
        <v>83</v>
      </c>
      <c r="F181" s="44">
        <v>80</v>
      </c>
      <c r="G181" s="41">
        <v>5.3</v>
      </c>
      <c r="H181" s="41">
        <v>0.6</v>
      </c>
      <c r="I181" s="41">
        <v>34.4</v>
      </c>
      <c r="J181" s="41">
        <v>164.1</v>
      </c>
      <c r="K181" s="83" t="s">
        <v>45</v>
      </c>
      <c r="L181" s="84">
        <v>7.36</v>
      </c>
      <c r="M181" s="85"/>
    </row>
    <row r="182" ht="15" customHeight="1" spans="1:13">
      <c r="A182" s="23"/>
      <c r="B182" s="24"/>
      <c r="C182" s="42"/>
      <c r="D182" s="39" t="s">
        <v>92</v>
      </c>
      <c r="E182" s="47" t="s">
        <v>120</v>
      </c>
      <c r="F182" s="48">
        <v>200</v>
      </c>
      <c r="G182" s="41">
        <v>0.6</v>
      </c>
      <c r="H182" s="41">
        <v>0.4</v>
      </c>
      <c r="I182" s="41">
        <v>32.6</v>
      </c>
      <c r="J182" s="41">
        <v>136.4</v>
      </c>
      <c r="K182" s="83" t="s">
        <v>45</v>
      </c>
      <c r="L182" s="84">
        <v>15.5</v>
      </c>
      <c r="M182" s="85"/>
    </row>
    <row r="183" ht="15" customHeight="1" spans="1:13">
      <c r="A183" s="23"/>
      <c r="B183" s="24"/>
      <c r="C183" s="42"/>
      <c r="D183" s="50"/>
      <c r="E183" s="51"/>
      <c r="F183" s="52"/>
      <c r="G183" s="41"/>
      <c r="H183" s="41"/>
      <c r="I183" s="41"/>
      <c r="J183" s="41"/>
      <c r="K183" s="83"/>
      <c r="L183" s="84"/>
      <c r="M183" s="85"/>
    </row>
    <row r="184" ht="15" customHeight="1" spans="1:13">
      <c r="A184" s="30"/>
      <c r="B184" s="31"/>
      <c r="C184" s="54"/>
      <c r="D184" s="55" t="s">
        <v>31</v>
      </c>
      <c r="E184" s="56"/>
      <c r="F184" s="57">
        <f>SUM(F176:F183)</f>
        <v>800</v>
      </c>
      <c r="G184" s="57">
        <f t="shared" ref="G184:J184" si="52">SUM(G176:G183)</f>
        <v>29.2</v>
      </c>
      <c r="H184" s="57">
        <f t="shared" si="52"/>
        <v>23.4</v>
      </c>
      <c r="I184" s="57">
        <f t="shared" si="52"/>
        <v>139.4</v>
      </c>
      <c r="J184" s="57">
        <f t="shared" si="52"/>
        <v>883.8</v>
      </c>
      <c r="K184" s="90"/>
      <c r="L184" s="91">
        <f t="shared" ref="L184" si="53">SUM(L176:L183)</f>
        <v>96.06</v>
      </c>
      <c r="M184" s="85"/>
    </row>
    <row r="185" ht="15" customHeight="1" spans="1:13">
      <c r="A185" s="58">
        <f>A168</f>
        <v>2</v>
      </c>
      <c r="B185" s="59">
        <f>B168</f>
        <v>5</v>
      </c>
      <c r="C185" s="60" t="s">
        <v>50</v>
      </c>
      <c r="D185" s="61"/>
      <c r="E185" s="62"/>
      <c r="F185" s="63">
        <f>F175+F184</f>
        <v>800</v>
      </c>
      <c r="G185" s="63">
        <f>G175+G184</f>
        <v>29.2</v>
      </c>
      <c r="H185" s="63">
        <f>H175+H184</f>
        <v>23.4</v>
      </c>
      <c r="I185" s="63">
        <f>I175+I184</f>
        <v>139.4</v>
      </c>
      <c r="J185" s="63">
        <f>J175+J184</f>
        <v>883.8</v>
      </c>
      <c r="K185" s="63"/>
      <c r="L185" s="92">
        <f>L175+L184</f>
        <v>96.06</v>
      </c>
      <c r="M185" s="85"/>
    </row>
    <row r="186" ht="15" customHeight="1" spans="1:13">
      <c r="A186" s="97"/>
      <c r="B186" s="98"/>
      <c r="C186" s="99" t="s">
        <v>121</v>
      </c>
      <c r="D186" s="99"/>
      <c r="E186" s="99"/>
      <c r="F186" s="100">
        <f>(F23+F41+F59+F77+F95+F113+F131+F149+F167+F185)/(IF(F23=0,0,1)+IF(F41=0,0,1)+IF(F59=0,0,1)+IF(F77=0,0,1)+IF(F95=0,0,1)+IF(F113=0,0,1)+IF(F131=0,0,1)+IF(F149=0,0,1)+IF(F167=0,0,1)+IF(F185=0,0,1))</f>
        <v>768</v>
      </c>
      <c r="G186" s="100">
        <f>(G23+G41+G59+G77+G95+G113+G131+G149+G167+G185)/(IF(G23=0,0,1)+IF(G41=0,0,1)+IF(G59=0,0,1)+IF(G77=0,0,1)+IF(G95=0,0,1)+IF(G113=0,0,1)+IF(G131=0,0,1)+IF(G149=0,0,1)+IF(G167=0,0,1)+IF(G185=0,0,1))</f>
        <v>35.9</v>
      </c>
      <c r="H186" s="100">
        <f>(H23+H41+H59+H77+H95+H113+H131+H149+H167+H185)/(IF(H23=0,0,1)+IF(H41=0,0,1)+IF(H59=0,0,1)+IF(H77=0,0,1)+IF(H95=0,0,1)+IF(H113=0,0,1)+IF(H131=0,0,1)+IF(H149=0,0,1)+IF(H167=0,0,1)+IF(H185=0,0,1))</f>
        <v>23.32</v>
      </c>
      <c r="I186" s="100">
        <f>(I23+I41+I59+I77+I95+I113+I131+I149+I167+I185)/(IF(I23=0,0,1)+IF(I41=0,0,1)+IF(I59=0,0,1)+IF(I77=0,0,1)+IF(I95=0,0,1)+IF(I113=0,0,1)+IF(I131=0,0,1)+IF(I149=0,0,1)+IF(I167=0,0,1)+IF(I185=0,0,1))</f>
        <v>113.86</v>
      </c>
      <c r="J186" s="100">
        <f>(J23+J41+J59+J77+J95+J113+J131+J149+J167+J185)/(IF(J23=0,0,1)+IF(J41=0,0,1)+IF(J59=0,0,1)+IF(J77=0,0,1)+IF(J95=0,0,1)+IF(J113=0,0,1)+IF(J131=0,0,1)+IF(J149=0,0,1)+IF(J167=0,0,1)+IF(J185=0,0,1))</f>
        <v>808.28</v>
      </c>
      <c r="K186" s="100"/>
      <c r="L186" s="100">
        <f>(L23+L41+L59+L77+L95+L113+L131+L149+L167+L185)/(IF(L23=0,0,1)+IF(L41=0,0,1)+IF(L59=0,0,1)+IF(L77=0,0,1)+IF(L95=0,0,1)+IF(L113=0,0,1)+IF(L131=0,0,1)+IF(L149=0,0,1)+IF(L167=0,0,1)+IF(L185=0,0,1))</f>
        <v>76.997</v>
      </c>
      <c r="M186" s="85"/>
    </row>
    <row r="187" ht="25.5" spans="3:13">
      <c r="C187" s="101"/>
      <c r="D187" s="101"/>
      <c r="E187" s="85"/>
      <c r="F187" s="85"/>
      <c r="G187" s="85"/>
      <c r="H187" s="85"/>
      <c r="I187" s="85"/>
      <c r="J187" s="85"/>
      <c r="K187" s="85"/>
      <c r="L187" s="85"/>
      <c r="M187" s="85"/>
    </row>
    <row r="188" ht="25.5" spans="3:13">
      <c r="C188" s="101"/>
      <c r="D188" s="101"/>
      <c r="E188" s="85"/>
      <c r="F188" s="85"/>
      <c r="G188" s="85"/>
      <c r="H188" s="85"/>
      <c r="I188" s="85"/>
      <c r="J188" s="85"/>
      <c r="K188" s="85"/>
      <c r="L188" s="85"/>
      <c r="M188" s="85"/>
    </row>
    <row r="189" ht="25.5" spans="3:13">
      <c r="C189" s="101"/>
      <c r="D189" s="101"/>
      <c r="E189" s="85"/>
      <c r="F189" s="85"/>
      <c r="G189" s="85"/>
      <c r="H189" s="85"/>
      <c r="I189" s="85"/>
      <c r="J189" s="85"/>
      <c r="K189" s="85"/>
      <c r="L189" s="85"/>
      <c r="M189" s="85"/>
    </row>
    <row r="190" ht="25.5" spans="3:13">
      <c r="C190" s="101"/>
      <c r="D190" s="101"/>
      <c r="E190" s="85"/>
      <c r="F190" s="85"/>
      <c r="G190" s="85"/>
      <c r="H190" s="85"/>
      <c r="I190" s="85"/>
      <c r="J190" s="85"/>
      <c r="K190" s="85"/>
      <c r="L190" s="85"/>
      <c r="M190" s="85"/>
    </row>
    <row r="191" ht="25.5" spans="3:13">
      <c r="C191" s="101"/>
      <c r="D191" s="101"/>
      <c r="E191" s="85"/>
      <c r="F191" s="85"/>
      <c r="G191" s="85"/>
      <c r="H191" s="85"/>
      <c r="I191" s="85"/>
      <c r="J191" s="85"/>
      <c r="K191" s="85"/>
      <c r="L191" s="85"/>
      <c r="M191" s="85"/>
    </row>
    <row r="192" ht="25.5" spans="3:13">
      <c r="C192" s="101"/>
      <c r="D192" s="101"/>
      <c r="E192" s="85"/>
      <c r="F192" s="85"/>
      <c r="G192" s="85"/>
      <c r="H192" s="85"/>
      <c r="I192" s="85"/>
      <c r="J192" s="85"/>
      <c r="K192" s="85"/>
      <c r="L192" s="85"/>
      <c r="M192" s="85"/>
    </row>
    <row r="193" ht="25.5" spans="3:13">
      <c r="C193" s="101"/>
      <c r="D193" s="101"/>
      <c r="E193" s="85"/>
      <c r="F193" s="85"/>
      <c r="G193" s="85"/>
      <c r="H193" s="85"/>
      <c r="I193" s="85"/>
      <c r="J193" s="85"/>
      <c r="K193" s="85"/>
      <c r="L193" s="85"/>
      <c r="M193" s="85"/>
    </row>
    <row r="194" ht="25.5" spans="3:13">
      <c r="C194" s="101"/>
      <c r="D194" s="101"/>
      <c r="E194" s="85"/>
      <c r="F194" s="85"/>
      <c r="G194" s="85"/>
      <c r="H194" s="85"/>
      <c r="I194" s="85"/>
      <c r="J194" s="85"/>
      <c r="K194" s="85"/>
      <c r="L194" s="85"/>
      <c r="M194" s="85"/>
    </row>
    <row r="195" ht="25.5" spans="3:13">
      <c r="C195" s="101"/>
      <c r="D195" s="101"/>
      <c r="E195" s="85"/>
      <c r="F195" s="85"/>
      <c r="G195" s="85"/>
      <c r="H195" s="85"/>
      <c r="I195" s="85"/>
      <c r="J195" s="85"/>
      <c r="K195" s="85"/>
      <c r="L195" s="85"/>
      <c r="M195" s="85"/>
    </row>
    <row r="196" ht="25.5" spans="3:13">
      <c r="C196" s="101"/>
      <c r="D196" s="101"/>
      <c r="E196" s="85"/>
      <c r="F196" s="85"/>
      <c r="G196" s="85"/>
      <c r="H196" s="85"/>
      <c r="I196" s="85"/>
      <c r="J196" s="85"/>
      <c r="K196" s="85"/>
      <c r="L196" s="85"/>
      <c r="M196" s="85"/>
    </row>
    <row r="197" ht="25.5" spans="3:13">
      <c r="C197" s="101"/>
      <c r="D197" s="101"/>
      <c r="E197" s="85"/>
      <c r="F197" s="85"/>
      <c r="G197" s="85"/>
      <c r="H197" s="85"/>
      <c r="I197" s="85"/>
      <c r="J197" s="85"/>
      <c r="K197" s="85"/>
      <c r="L197" s="85"/>
      <c r="M197" s="85"/>
    </row>
    <row r="198" ht="25.5" spans="3:13">
      <c r="C198" s="101"/>
      <c r="D198" s="101"/>
      <c r="E198" s="85"/>
      <c r="F198" s="85"/>
      <c r="G198" s="85"/>
      <c r="H198" s="85"/>
      <c r="I198" s="85"/>
      <c r="J198" s="85"/>
      <c r="K198" s="85"/>
      <c r="L198" s="85"/>
      <c r="M198" s="85"/>
    </row>
    <row r="199" ht="25.5" spans="3:13">
      <c r="C199" s="101"/>
      <c r="D199" s="101"/>
      <c r="E199" s="85"/>
      <c r="F199" s="85"/>
      <c r="G199" s="85"/>
      <c r="H199" s="85"/>
      <c r="I199" s="85"/>
      <c r="J199" s="85"/>
      <c r="K199" s="85"/>
      <c r="L199" s="85"/>
      <c r="M199" s="85"/>
    </row>
    <row r="200" ht="25.5" spans="3:13">
      <c r="C200" s="101"/>
      <c r="D200" s="101"/>
      <c r="E200" s="85"/>
      <c r="F200" s="85"/>
      <c r="G200" s="85"/>
      <c r="H200" s="85"/>
      <c r="I200" s="85"/>
      <c r="J200" s="85"/>
      <c r="K200" s="85"/>
      <c r="L200" s="85"/>
      <c r="M200" s="85"/>
    </row>
    <row r="201" ht="25.5" spans="3:13">
      <c r="C201" s="101"/>
      <c r="D201" s="101"/>
      <c r="E201" s="85"/>
      <c r="F201" s="85"/>
      <c r="G201" s="85"/>
      <c r="H201" s="85"/>
      <c r="I201" s="85"/>
      <c r="J201" s="85"/>
      <c r="K201" s="85"/>
      <c r="L201" s="85"/>
      <c r="M201" s="85"/>
    </row>
    <row r="202" ht="25.5" spans="3:13">
      <c r="C202" s="101"/>
      <c r="D202" s="101"/>
      <c r="E202" s="85"/>
      <c r="F202" s="85"/>
      <c r="G202" s="85"/>
      <c r="H202" s="85"/>
      <c r="I202" s="85"/>
      <c r="J202" s="85"/>
      <c r="K202" s="85"/>
      <c r="L202" s="85"/>
      <c r="M202" s="85"/>
    </row>
    <row r="203" ht="25.5" spans="3:13">
      <c r="C203" s="101"/>
      <c r="D203" s="101"/>
      <c r="E203" s="85"/>
      <c r="F203" s="85"/>
      <c r="G203" s="85"/>
      <c r="H203" s="85"/>
      <c r="I203" s="85"/>
      <c r="J203" s="85"/>
      <c r="K203" s="85"/>
      <c r="L203" s="85"/>
      <c r="M203" s="85"/>
    </row>
    <row r="204" ht="25.5" spans="3:13">
      <c r="C204" s="101"/>
      <c r="D204" s="101"/>
      <c r="E204" s="85"/>
      <c r="F204" s="85"/>
      <c r="G204" s="85"/>
      <c r="H204" s="85"/>
      <c r="I204" s="85"/>
      <c r="J204" s="85"/>
      <c r="K204" s="85"/>
      <c r="L204" s="85"/>
      <c r="M204" s="85"/>
    </row>
    <row r="205" ht="25.5" spans="3:13">
      <c r="C205" s="101"/>
      <c r="D205" s="101"/>
      <c r="E205" s="85"/>
      <c r="F205" s="85"/>
      <c r="G205" s="85"/>
      <c r="H205" s="85"/>
      <c r="I205" s="85"/>
      <c r="J205" s="85"/>
      <c r="K205" s="85"/>
      <c r="L205" s="85"/>
      <c r="M205" s="85"/>
    </row>
    <row r="206" ht="25.5" spans="3:13">
      <c r="C206" s="101"/>
      <c r="D206" s="101"/>
      <c r="E206" s="85"/>
      <c r="F206" s="85"/>
      <c r="G206" s="85"/>
      <c r="H206" s="85"/>
      <c r="I206" s="85"/>
      <c r="J206" s="85"/>
      <c r="K206" s="85"/>
      <c r="L206" s="85"/>
      <c r="M206" s="85"/>
    </row>
    <row r="207" ht="25.5" spans="3:13">
      <c r="C207" s="101"/>
      <c r="D207" s="101"/>
      <c r="E207" s="85"/>
      <c r="F207" s="85"/>
      <c r="G207" s="85"/>
      <c r="H207" s="85"/>
      <c r="I207" s="85"/>
      <c r="J207" s="85"/>
      <c r="K207" s="85"/>
      <c r="L207" s="85"/>
      <c r="M207" s="85"/>
    </row>
    <row r="208" ht="25.5" spans="3:13">
      <c r="C208" s="101"/>
      <c r="D208" s="101"/>
      <c r="E208" s="85"/>
      <c r="F208" s="85"/>
      <c r="G208" s="85"/>
      <c r="H208" s="85"/>
      <c r="I208" s="85"/>
      <c r="J208" s="85"/>
      <c r="K208" s="85"/>
      <c r="L208" s="85"/>
      <c r="M208" s="85"/>
    </row>
    <row r="209" ht="25.5" spans="3:13">
      <c r="C209" s="101"/>
      <c r="D209" s="101"/>
      <c r="E209" s="85"/>
      <c r="F209" s="85"/>
      <c r="G209" s="85"/>
      <c r="H209" s="85"/>
      <c r="I209" s="85"/>
      <c r="J209" s="85"/>
      <c r="K209" s="85"/>
      <c r="L209" s="85"/>
      <c r="M209" s="85"/>
    </row>
    <row r="210" ht="25.5" spans="3:13">
      <c r="C210" s="101"/>
      <c r="D210" s="101"/>
      <c r="E210" s="85"/>
      <c r="F210" s="85"/>
      <c r="G210" s="85"/>
      <c r="H210" s="85"/>
      <c r="I210" s="85"/>
      <c r="J210" s="85"/>
      <c r="K210" s="85"/>
      <c r="L210" s="85"/>
      <c r="M210" s="85"/>
    </row>
    <row r="211" ht="25.5" spans="3:13">
      <c r="C211" s="101"/>
      <c r="D211" s="101"/>
      <c r="E211" s="85"/>
      <c r="F211" s="85"/>
      <c r="G211" s="85"/>
      <c r="H211" s="85"/>
      <c r="I211" s="85"/>
      <c r="J211" s="85"/>
      <c r="K211" s="85"/>
      <c r="L211" s="85"/>
      <c r="M211" s="85"/>
    </row>
    <row r="212" ht="25.5" spans="3:13">
      <c r="C212" s="101"/>
      <c r="D212" s="101"/>
      <c r="E212" s="85"/>
      <c r="F212" s="85"/>
      <c r="G212" s="85"/>
      <c r="H212" s="85"/>
      <c r="I212" s="85"/>
      <c r="J212" s="85"/>
      <c r="K212" s="85"/>
      <c r="L212" s="85"/>
      <c r="M212" s="85"/>
    </row>
    <row r="213" ht="25.5" spans="3:13">
      <c r="C213" s="101"/>
      <c r="D213" s="101"/>
      <c r="E213" s="85"/>
      <c r="F213" s="85"/>
      <c r="G213" s="85"/>
      <c r="H213" s="85"/>
      <c r="I213" s="85"/>
      <c r="J213" s="85"/>
      <c r="K213" s="85"/>
      <c r="L213" s="85"/>
      <c r="M213" s="85"/>
    </row>
    <row r="214" ht="25.5" spans="3:13">
      <c r="C214" s="101"/>
      <c r="D214" s="101"/>
      <c r="E214" s="85"/>
      <c r="F214" s="85"/>
      <c r="G214" s="85"/>
      <c r="H214" s="85"/>
      <c r="I214" s="85"/>
      <c r="J214" s="85"/>
      <c r="K214" s="85"/>
      <c r="L214" s="85"/>
      <c r="M214" s="85"/>
    </row>
    <row r="215" ht="25.5" spans="3:13">
      <c r="C215" s="101"/>
      <c r="D215" s="101"/>
      <c r="E215" s="85"/>
      <c r="F215" s="85"/>
      <c r="G215" s="85"/>
      <c r="H215" s="85"/>
      <c r="I215" s="85"/>
      <c r="J215" s="85"/>
      <c r="K215" s="85"/>
      <c r="L215" s="85"/>
      <c r="M215" s="85"/>
    </row>
    <row r="216" ht="25.5" spans="3:13">
      <c r="C216" s="101"/>
      <c r="D216" s="101"/>
      <c r="E216" s="85"/>
      <c r="F216" s="85"/>
      <c r="G216" s="85"/>
      <c r="H216" s="85"/>
      <c r="I216" s="85"/>
      <c r="J216" s="85"/>
      <c r="K216" s="85"/>
      <c r="L216" s="85"/>
      <c r="M216" s="85"/>
    </row>
    <row r="217" ht="25.5" spans="3:13">
      <c r="C217" s="101"/>
      <c r="D217" s="101"/>
      <c r="E217" s="85"/>
      <c r="F217" s="85"/>
      <c r="G217" s="85"/>
      <c r="H217" s="85"/>
      <c r="I217" s="85"/>
      <c r="J217" s="85"/>
      <c r="K217" s="85"/>
      <c r="L217" s="85"/>
      <c r="M217" s="85"/>
    </row>
    <row r="218" ht="25.5" spans="3:13">
      <c r="C218" s="101"/>
      <c r="D218" s="101"/>
      <c r="E218" s="85"/>
      <c r="F218" s="85"/>
      <c r="G218" s="85"/>
      <c r="H218" s="85"/>
      <c r="I218" s="85"/>
      <c r="J218" s="85"/>
      <c r="K218" s="85"/>
      <c r="L218" s="85"/>
      <c r="M218" s="85"/>
    </row>
    <row r="219" ht="25.5" spans="3:13">
      <c r="C219" s="101"/>
      <c r="D219" s="101"/>
      <c r="E219" s="85"/>
      <c r="F219" s="85"/>
      <c r="G219" s="85"/>
      <c r="H219" s="85"/>
      <c r="I219" s="85"/>
      <c r="J219" s="85"/>
      <c r="K219" s="85"/>
      <c r="L219" s="85"/>
      <c r="M219" s="85"/>
    </row>
    <row r="220" ht="25.5" spans="3:13">
      <c r="C220" s="101"/>
      <c r="D220" s="101"/>
      <c r="E220" s="85"/>
      <c r="F220" s="85"/>
      <c r="G220" s="85"/>
      <c r="H220" s="85"/>
      <c r="I220" s="85"/>
      <c r="J220" s="85"/>
      <c r="K220" s="85"/>
      <c r="L220" s="85"/>
      <c r="M220" s="85"/>
    </row>
    <row r="221" ht="25.5" spans="3:13">
      <c r="C221" s="101"/>
      <c r="D221" s="101"/>
      <c r="E221" s="85"/>
      <c r="F221" s="85"/>
      <c r="G221" s="85"/>
      <c r="H221" s="85"/>
      <c r="I221" s="85"/>
      <c r="J221" s="85"/>
      <c r="K221" s="85"/>
      <c r="L221" s="85"/>
      <c r="M221" s="85"/>
    </row>
    <row r="222" ht="25.5" spans="3:13">
      <c r="C222" s="101"/>
      <c r="D222" s="101"/>
      <c r="E222" s="85"/>
      <c r="F222" s="85"/>
      <c r="G222" s="85"/>
      <c r="H222" s="85"/>
      <c r="I222" s="85"/>
      <c r="J222" s="85"/>
      <c r="K222" s="85"/>
      <c r="L222" s="85"/>
      <c r="M222" s="85"/>
    </row>
    <row r="223" ht="25.5" spans="3:13">
      <c r="C223" s="101"/>
      <c r="D223" s="101"/>
      <c r="E223" s="85"/>
      <c r="F223" s="85"/>
      <c r="G223" s="85"/>
      <c r="H223" s="85"/>
      <c r="I223" s="85"/>
      <c r="J223" s="85"/>
      <c r="K223" s="85"/>
      <c r="L223" s="85"/>
      <c r="M223" s="85"/>
    </row>
    <row r="224" ht="25.5" spans="3:13">
      <c r="C224" s="101"/>
      <c r="D224" s="101"/>
      <c r="E224" s="85"/>
      <c r="F224" s="85"/>
      <c r="G224" s="85"/>
      <c r="H224" s="85"/>
      <c r="I224" s="85"/>
      <c r="J224" s="85"/>
      <c r="K224" s="85"/>
      <c r="L224" s="85"/>
      <c r="M224" s="85"/>
    </row>
    <row r="225" ht="25.5" spans="3:13">
      <c r="C225" s="101"/>
      <c r="D225" s="101"/>
      <c r="E225" s="85"/>
      <c r="F225" s="85"/>
      <c r="G225" s="85"/>
      <c r="H225" s="85"/>
      <c r="I225" s="85"/>
      <c r="J225" s="85"/>
      <c r="K225" s="85"/>
      <c r="L225" s="85"/>
      <c r="M225" s="85"/>
    </row>
    <row r="226" ht="25.5" spans="3:13">
      <c r="C226" s="101"/>
      <c r="D226" s="101"/>
      <c r="E226" s="85"/>
      <c r="F226" s="85"/>
      <c r="G226" s="85"/>
      <c r="H226" s="85"/>
      <c r="I226" s="85"/>
      <c r="J226" s="85"/>
      <c r="K226" s="85"/>
      <c r="L226" s="85"/>
      <c r="M226" s="85"/>
    </row>
    <row r="227" ht="25.5" spans="3:13">
      <c r="C227" s="101"/>
      <c r="D227" s="101"/>
      <c r="E227" s="85"/>
      <c r="F227" s="85"/>
      <c r="G227" s="85"/>
      <c r="H227" s="85"/>
      <c r="I227" s="85"/>
      <c r="J227" s="85"/>
      <c r="K227" s="85"/>
      <c r="L227" s="85"/>
      <c r="M227" s="85"/>
    </row>
    <row r="228" ht="25.5" spans="3:13">
      <c r="C228" s="101"/>
      <c r="D228" s="101"/>
      <c r="E228" s="85"/>
      <c r="F228" s="85"/>
      <c r="G228" s="85"/>
      <c r="H228" s="85"/>
      <c r="I228" s="85"/>
      <c r="J228" s="85"/>
      <c r="K228" s="85"/>
      <c r="L228" s="85"/>
      <c r="M228" s="85"/>
    </row>
    <row r="229" ht="25.5" spans="3:13">
      <c r="C229" s="101"/>
      <c r="D229" s="101"/>
      <c r="E229" s="85"/>
      <c r="F229" s="85"/>
      <c r="G229" s="85"/>
      <c r="H229" s="85"/>
      <c r="I229" s="85"/>
      <c r="J229" s="85"/>
      <c r="K229" s="85"/>
      <c r="L229" s="85"/>
      <c r="M229" s="85"/>
    </row>
    <row r="230" ht="25.5" spans="3:13">
      <c r="C230" s="101"/>
      <c r="D230" s="101"/>
      <c r="E230" s="85"/>
      <c r="F230" s="85"/>
      <c r="G230" s="85"/>
      <c r="H230" s="85"/>
      <c r="I230" s="85"/>
      <c r="J230" s="85"/>
      <c r="K230" s="85"/>
      <c r="L230" s="85"/>
      <c r="M230" s="85"/>
    </row>
    <row r="231" ht="25.5" spans="3:13">
      <c r="C231" s="101"/>
      <c r="D231" s="101"/>
      <c r="E231" s="85"/>
      <c r="F231" s="85"/>
      <c r="G231" s="85"/>
      <c r="H231" s="85"/>
      <c r="I231" s="85"/>
      <c r="J231" s="85"/>
      <c r="K231" s="85"/>
      <c r="L231" s="85"/>
      <c r="M231" s="85"/>
    </row>
    <row r="232" ht="25.5" spans="3:13">
      <c r="C232" s="101"/>
      <c r="D232" s="101"/>
      <c r="E232" s="85"/>
      <c r="F232" s="85"/>
      <c r="G232" s="85"/>
      <c r="H232" s="85"/>
      <c r="I232" s="85"/>
      <c r="J232" s="85"/>
      <c r="K232" s="85"/>
      <c r="L232" s="85"/>
      <c r="M232" s="85"/>
    </row>
    <row r="233" ht="25.5" spans="3:13">
      <c r="C233" s="101"/>
      <c r="D233" s="101"/>
      <c r="E233" s="85"/>
      <c r="F233" s="85"/>
      <c r="G233" s="85"/>
      <c r="H233" s="85"/>
      <c r="I233" s="85"/>
      <c r="J233" s="85"/>
      <c r="K233" s="85"/>
      <c r="L233" s="85"/>
      <c r="M233" s="85"/>
    </row>
    <row r="234" ht="25.5" spans="3:13">
      <c r="C234" s="101"/>
      <c r="D234" s="101"/>
      <c r="E234" s="85"/>
      <c r="F234" s="85"/>
      <c r="G234" s="85"/>
      <c r="H234" s="85"/>
      <c r="I234" s="85"/>
      <c r="J234" s="85"/>
      <c r="K234" s="85"/>
      <c r="L234" s="85"/>
      <c r="M234" s="85"/>
    </row>
    <row r="235" ht="25.5" spans="3:13">
      <c r="C235" s="101"/>
      <c r="D235" s="101"/>
      <c r="E235" s="85"/>
      <c r="F235" s="85"/>
      <c r="G235" s="85"/>
      <c r="H235" s="85"/>
      <c r="I235" s="85"/>
      <c r="J235" s="85"/>
      <c r="K235" s="85"/>
      <c r="L235" s="85"/>
      <c r="M235" s="85"/>
    </row>
    <row r="236" ht="25.5" spans="3:13">
      <c r="C236" s="101"/>
      <c r="D236" s="101"/>
      <c r="E236" s="85"/>
      <c r="F236" s="85"/>
      <c r="G236" s="85"/>
      <c r="H236" s="85"/>
      <c r="I236" s="85"/>
      <c r="J236" s="85"/>
      <c r="K236" s="85"/>
      <c r="L236" s="85"/>
      <c r="M236" s="85"/>
    </row>
    <row r="237" ht="25.5" spans="3:13">
      <c r="C237" s="101"/>
      <c r="D237" s="101"/>
      <c r="E237" s="85"/>
      <c r="F237" s="85"/>
      <c r="G237" s="85"/>
      <c r="H237" s="85"/>
      <c r="I237" s="85"/>
      <c r="J237" s="85"/>
      <c r="K237" s="85"/>
      <c r="L237" s="85"/>
      <c r="M237" s="85"/>
    </row>
    <row r="238" ht="25.5" spans="3:13">
      <c r="C238" s="101"/>
      <c r="D238" s="101"/>
      <c r="E238" s="85"/>
      <c r="F238" s="85"/>
      <c r="G238" s="85"/>
      <c r="H238" s="85"/>
      <c r="I238" s="85"/>
      <c r="J238" s="85"/>
      <c r="K238" s="85"/>
      <c r="L238" s="85"/>
      <c r="M238" s="85"/>
    </row>
    <row r="239" ht="25.5" spans="3:13">
      <c r="C239" s="101"/>
      <c r="D239" s="101"/>
      <c r="E239" s="85"/>
      <c r="F239" s="85"/>
      <c r="G239" s="85"/>
      <c r="H239" s="85"/>
      <c r="I239" s="85"/>
      <c r="J239" s="85"/>
      <c r="K239" s="85"/>
      <c r="L239" s="85"/>
      <c r="M239" s="85"/>
    </row>
    <row r="240" ht="25.5" spans="3:13">
      <c r="C240" s="101"/>
      <c r="D240" s="101"/>
      <c r="E240" s="85"/>
      <c r="F240" s="85"/>
      <c r="G240" s="85"/>
      <c r="H240" s="85"/>
      <c r="I240" s="85"/>
      <c r="J240" s="85"/>
      <c r="K240" s="85"/>
      <c r="L240" s="85"/>
      <c r="M240" s="85"/>
    </row>
    <row r="241" ht="25.5" spans="3:13">
      <c r="C241" s="101"/>
      <c r="D241" s="101"/>
      <c r="E241" s="85"/>
      <c r="F241" s="85"/>
      <c r="G241" s="85"/>
      <c r="H241" s="85"/>
      <c r="I241" s="85"/>
      <c r="J241" s="85"/>
      <c r="K241" s="85"/>
      <c r="L241" s="85"/>
      <c r="M241" s="85"/>
    </row>
    <row r="242" ht="25.5" spans="3:13">
      <c r="C242" s="101"/>
      <c r="D242" s="101"/>
      <c r="E242" s="85"/>
      <c r="F242" s="85"/>
      <c r="G242" s="85"/>
      <c r="H242" s="85"/>
      <c r="I242" s="85"/>
      <c r="J242" s="85"/>
      <c r="K242" s="85"/>
      <c r="L242" s="85"/>
      <c r="M242" s="85"/>
    </row>
    <row r="243" ht="25.5" spans="3:13">
      <c r="C243" s="101"/>
      <c r="D243" s="101"/>
      <c r="E243" s="85"/>
      <c r="F243" s="85"/>
      <c r="G243" s="85"/>
      <c r="H243" s="85"/>
      <c r="I243" s="85"/>
      <c r="J243" s="85"/>
      <c r="K243" s="85"/>
      <c r="L243" s="85"/>
      <c r="M243" s="85"/>
    </row>
    <row r="244" ht="25.5" spans="3:13">
      <c r="C244" s="101"/>
      <c r="D244" s="101"/>
      <c r="E244" s="85"/>
      <c r="F244" s="85"/>
      <c r="G244" s="85"/>
      <c r="H244" s="85"/>
      <c r="I244" s="85"/>
      <c r="J244" s="85"/>
      <c r="K244" s="85"/>
      <c r="L244" s="85"/>
      <c r="M244" s="85"/>
    </row>
    <row r="245" ht="25.5" spans="3:13">
      <c r="C245" s="101"/>
      <c r="D245" s="101"/>
      <c r="E245" s="85"/>
      <c r="F245" s="85"/>
      <c r="G245" s="85"/>
      <c r="H245" s="85"/>
      <c r="I245" s="85"/>
      <c r="J245" s="85"/>
      <c r="K245" s="85"/>
      <c r="L245" s="85"/>
      <c r="M245" s="85"/>
    </row>
    <row r="246" ht="25.5" spans="3:13">
      <c r="C246" s="101"/>
      <c r="D246" s="101"/>
      <c r="E246" s="85"/>
      <c r="F246" s="85"/>
      <c r="G246" s="85"/>
      <c r="H246" s="85"/>
      <c r="I246" s="85"/>
      <c r="J246" s="85"/>
      <c r="K246" s="85"/>
      <c r="L246" s="85"/>
      <c r="M246" s="85"/>
    </row>
    <row r="247" ht="25.5" spans="3:13">
      <c r="C247" s="101"/>
      <c r="D247" s="101"/>
      <c r="E247" s="85"/>
      <c r="F247" s="85"/>
      <c r="G247" s="85"/>
      <c r="H247" s="85"/>
      <c r="I247" s="85"/>
      <c r="J247" s="85"/>
      <c r="K247" s="85"/>
      <c r="L247" s="85"/>
      <c r="M247" s="85"/>
    </row>
    <row r="248" ht="25.5" spans="3:13">
      <c r="C248" s="101"/>
      <c r="D248" s="101"/>
      <c r="E248" s="85"/>
      <c r="F248" s="85"/>
      <c r="G248" s="85"/>
      <c r="H248" s="85"/>
      <c r="I248" s="85"/>
      <c r="J248" s="85"/>
      <c r="K248" s="85"/>
      <c r="L248" s="85"/>
      <c r="M248" s="85"/>
    </row>
    <row r="249" ht="25.5" spans="3:13">
      <c r="C249" s="101"/>
      <c r="D249" s="101"/>
      <c r="E249" s="85"/>
      <c r="F249" s="85"/>
      <c r="G249" s="85"/>
      <c r="H249" s="85"/>
      <c r="I249" s="85"/>
      <c r="J249" s="85"/>
      <c r="K249" s="85"/>
      <c r="L249" s="85"/>
      <c r="M249" s="85"/>
    </row>
    <row r="250" ht="25.5" spans="3:13">
      <c r="C250" s="101"/>
      <c r="D250" s="101"/>
      <c r="E250" s="85"/>
      <c r="F250" s="85"/>
      <c r="G250" s="85"/>
      <c r="H250" s="85"/>
      <c r="I250" s="85"/>
      <c r="J250" s="85"/>
      <c r="K250" s="85"/>
      <c r="L250" s="85"/>
      <c r="M250" s="85"/>
    </row>
    <row r="251" ht="25.5" spans="3:13">
      <c r="C251" s="101"/>
      <c r="D251" s="101"/>
      <c r="E251" s="85"/>
      <c r="F251" s="85"/>
      <c r="G251" s="85"/>
      <c r="H251" s="85"/>
      <c r="I251" s="85"/>
      <c r="J251" s="85"/>
      <c r="K251" s="85"/>
      <c r="L251" s="85"/>
      <c r="M251" s="85"/>
    </row>
    <row r="252" ht="25.5" spans="3:13">
      <c r="C252" s="101"/>
      <c r="D252" s="101"/>
      <c r="E252" s="85"/>
      <c r="F252" s="85"/>
      <c r="G252" s="85"/>
      <c r="H252" s="85"/>
      <c r="I252" s="85"/>
      <c r="J252" s="85"/>
      <c r="K252" s="85"/>
      <c r="L252" s="85"/>
      <c r="M252" s="85"/>
    </row>
    <row r="253" ht="25.5" spans="3:13">
      <c r="C253" s="101"/>
      <c r="D253" s="101"/>
      <c r="E253" s="85"/>
      <c r="F253" s="85"/>
      <c r="G253" s="85"/>
      <c r="H253" s="85"/>
      <c r="I253" s="85"/>
      <c r="J253" s="85"/>
      <c r="K253" s="85"/>
      <c r="L253" s="85"/>
      <c r="M253" s="85"/>
    </row>
    <row r="254" ht="25.5" spans="3:13">
      <c r="C254" s="101"/>
      <c r="D254" s="101"/>
      <c r="E254" s="85"/>
      <c r="F254" s="85"/>
      <c r="G254" s="85"/>
      <c r="H254" s="85"/>
      <c r="I254" s="85"/>
      <c r="J254" s="85"/>
      <c r="K254" s="85"/>
      <c r="L254" s="85"/>
      <c r="M254" s="85"/>
    </row>
    <row r="255" ht="25.5" spans="3:13">
      <c r="C255" s="101"/>
      <c r="D255" s="101"/>
      <c r="E255" s="85"/>
      <c r="F255" s="85"/>
      <c r="G255" s="85"/>
      <c r="H255" s="85"/>
      <c r="I255" s="85"/>
      <c r="J255" s="85"/>
      <c r="K255" s="85"/>
      <c r="L255" s="85"/>
      <c r="M255" s="85"/>
    </row>
    <row r="256" ht="25.5" spans="3:13">
      <c r="C256" s="101"/>
      <c r="D256" s="101"/>
      <c r="E256" s="85"/>
      <c r="F256" s="85"/>
      <c r="G256" s="85"/>
      <c r="H256" s="85"/>
      <c r="I256" s="85"/>
      <c r="J256" s="85"/>
      <c r="K256" s="85"/>
      <c r="L256" s="85"/>
      <c r="M256" s="85"/>
    </row>
    <row r="257" ht="25.5" spans="3:13">
      <c r="C257" s="101"/>
      <c r="D257" s="101"/>
      <c r="E257" s="85"/>
      <c r="F257" s="85"/>
      <c r="G257" s="85"/>
      <c r="H257" s="85"/>
      <c r="I257" s="85"/>
      <c r="J257" s="85"/>
      <c r="K257" s="85"/>
      <c r="L257" s="85"/>
      <c r="M257" s="85"/>
    </row>
    <row r="258" ht="25.5" spans="3:13">
      <c r="C258" s="101"/>
      <c r="D258" s="101"/>
      <c r="E258" s="85"/>
      <c r="F258" s="85"/>
      <c r="G258" s="85"/>
      <c r="H258" s="85"/>
      <c r="I258" s="85"/>
      <c r="J258" s="85"/>
      <c r="K258" s="85"/>
      <c r="L258" s="85"/>
      <c r="M258" s="85"/>
    </row>
    <row r="259" ht="25.5" spans="3:13">
      <c r="C259" s="101"/>
      <c r="D259" s="101"/>
      <c r="E259" s="85"/>
      <c r="F259" s="85"/>
      <c r="G259" s="85"/>
      <c r="H259" s="85"/>
      <c r="I259" s="85"/>
      <c r="J259" s="85"/>
      <c r="K259" s="85"/>
      <c r="L259" s="85"/>
      <c r="M259" s="85"/>
    </row>
    <row r="260" ht="25.5" spans="3:13">
      <c r="C260" s="101"/>
      <c r="D260" s="101"/>
      <c r="E260" s="85"/>
      <c r="F260" s="85"/>
      <c r="G260" s="85"/>
      <c r="H260" s="85"/>
      <c r="I260" s="85"/>
      <c r="J260" s="85"/>
      <c r="K260" s="85"/>
      <c r="L260" s="85"/>
      <c r="M260" s="85"/>
    </row>
    <row r="261" ht="25.5" spans="3:13">
      <c r="C261" s="101"/>
      <c r="D261" s="101"/>
      <c r="E261" s="85"/>
      <c r="F261" s="85"/>
      <c r="G261" s="85"/>
      <c r="H261" s="85"/>
      <c r="I261" s="85"/>
      <c r="J261" s="85"/>
      <c r="K261" s="85"/>
      <c r="L261" s="85"/>
      <c r="M261" s="85"/>
    </row>
    <row r="262" ht="25.5" spans="3:13">
      <c r="C262" s="101"/>
      <c r="D262" s="101"/>
      <c r="E262" s="85"/>
      <c r="F262" s="85"/>
      <c r="G262" s="85"/>
      <c r="H262" s="85"/>
      <c r="I262" s="85"/>
      <c r="J262" s="85"/>
      <c r="K262" s="85"/>
      <c r="L262" s="85"/>
      <c r="M262" s="85"/>
    </row>
    <row r="263" ht="25.5" spans="3:13">
      <c r="C263" s="101"/>
      <c r="D263" s="101"/>
      <c r="E263" s="85"/>
      <c r="F263" s="85"/>
      <c r="G263" s="85"/>
      <c r="H263" s="85"/>
      <c r="I263" s="85"/>
      <c r="J263" s="85"/>
      <c r="K263" s="85"/>
      <c r="L263" s="85"/>
      <c r="M263" s="85"/>
    </row>
    <row r="264" ht="25.5" spans="3:13">
      <c r="C264" s="101"/>
      <c r="D264" s="101"/>
      <c r="E264" s="85"/>
      <c r="F264" s="85"/>
      <c r="G264" s="85"/>
      <c r="H264" s="85"/>
      <c r="I264" s="85"/>
      <c r="J264" s="85"/>
      <c r="K264" s="85"/>
      <c r="L264" s="85"/>
      <c r="M264" s="85"/>
    </row>
    <row r="265" ht="25.5" spans="3:13">
      <c r="C265" s="101"/>
      <c r="D265" s="101"/>
      <c r="E265" s="85"/>
      <c r="F265" s="85"/>
      <c r="G265" s="85"/>
      <c r="H265" s="85"/>
      <c r="I265" s="85"/>
      <c r="J265" s="85"/>
      <c r="K265" s="85"/>
      <c r="L265" s="85"/>
      <c r="M265" s="85"/>
    </row>
    <row r="266" ht="25.5" spans="3:13">
      <c r="C266" s="101"/>
      <c r="D266" s="101"/>
      <c r="E266" s="85"/>
      <c r="F266" s="85"/>
      <c r="G266" s="85"/>
      <c r="H266" s="85"/>
      <c r="I266" s="85"/>
      <c r="J266" s="85"/>
      <c r="K266" s="85"/>
      <c r="L266" s="85"/>
      <c r="M266" s="85"/>
    </row>
    <row r="267" ht="25.5" spans="3:13">
      <c r="C267" s="101"/>
      <c r="D267" s="101"/>
      <c r="E267" s="85"/>
      <c r="F267" s="85"/>
      <c r="G267" s="85"/>
      <c r="H267" s="85"/>
      <c r="I267" s="85"/>
      <c r="J267" s="85"/>
      <c r="K267" s="85"/>
      <c r="L267" s="85"/>
      <c r="M267" s="85"/>
    </row>
    <row r="268" ht="25.5" spans="3:13">
      <c r="C268" s="101"/>
      <c r="D268" s="101"/>
      <c r="E268" s="85"/>
      <c r="F268" s="85"/>
      <c r="G268" s="85"/>
      <c r="H268" s="85"/>
      <c r="I268" s="85"/>
      <c r="J268" s="85"/>
      <c r="K268" s="85"/>
      <c r="L268" s="85"/>
      <c r="M268" s="85"/>
    </row>
    <row r="269" ht="25.5" spans="3:13">
      <c r="C269" s="101"/>
      <c r="D269" s="101"/>
      <c r="E269" s="85"/>
      <c r="F269" s="85"/>
      <c r="G269" s="85"/>
      <c r="H269" s="85"/>
      <c r="I269" s="85"/>
      <c r="J269" s="85"/>
      <c r="K269" s="85"/>
      <c r="L269" s="85"/>
      <c r="M269" s="85"/>
    </row>
    <row r="270" ht="25.5" spans="3:13">
      <c r="C270" s="101"/>
      <c r="D270" s="101"/>
      <c r="E270" s="85"/>
      <c r="F270" s="85"/>
      <c r="G270" s="85"/>
      <c r="H270" s="85"/>
      <c r="I270" s="85"/>
      <c r="J270" s="85"/>
      <c r="K270" s="85"/>
      <c r="L270" s="85"/>
      <c r="M270" s="85"/>
    </row>
    <row r="271" ht="25.5" spans="3:13">
      <c r="C271" s="101"/>
      <c r="D271" s="101"/>
      <c r="E271" s="85"/>
      <c r="F271" s="85"/>
      <c r="G271" s="85"/>
      <c r="H271" s="85"/>
      <c r="I271" s="85"/>
      <c r="J271" s="85"/>
      <c r="K271" s="85"/>
      <c r="L271" s="85"/>
      <c r="M271" s="85"/>
    </row>
    <row r="272" ht="25.5" spans="3:13">
      <c r="C272" s="101"/>
      <c r="D272" s="101"/>
      <c r="E272" s="85"/>
      <c r="F272" s="85"/>
      <c r="G272" s="85"/>
      <c r="H272" s="85"/>
      <c r="I272" s="85"/>
      <c r="J272" s="85"/>
      <c r="K272" s="85"/>
      <c r="L272" s="85"/>
      <c r="M272" s="85"/>
    </row>
    <row r="273" ht="25.5" spans="3:13">
      <c r="C273" s="101"/>
      <c r="D273" s="101"/>
      <c r="E273" s="85"/>
      <c r="F273" s="85"/>
      <c r="G273" s="85"/>
      <c r="H273" s="85"/>
      <c r="I273" s="85"/>
      <c r="J273" s="85"/>
      <c r="K273" s="85"/>
      <c r="L273" s="85"/>
      <c r="M273" s="85"/>
    </row>
    <row r="274" ht="25.5" spans="3:13">
      <c r="C274" s="101"/>
      <c r="D274" s="101"/>
      <c r="E274" s="85"/>
      <c r="F274" s="85"/>
      <c r="G274" s="85"/>
      <c r="H274" s="85"/>
      <c r="I274" s="85"/>
      <c r="J274" s="85"/>
      <c r="K274" s="85"/>
      <c r="L274" s="85"/>
      <c r="M274" s="85"/>
    </row>
    <row r="275" ht="25.5" spans="3:13">
      <c r="C275" s="101"/>
      <c r="D275" s="101"/>
      <c r="E275" s="85"/>
      <c r="F275" s="85"/>
      <c r="G275" s="85"/>
      <c r="H275" s="85"/>
      <c r="I275" s="85"/>
      <c r="J275" s="85"/>
      <c r="K275" s="85"/>
      <c r="L275" s="85"/>
      <c r="M275" s="85"/>
    </row>
    <row r="276" ht="25.5" spans="3:13">
      <c r="C276" s="101"/>
      <c r="D276" s="101"/>
      <c r="E276" s="85"/>
      <c r="F276" s="85"/>
      <c r="G276" s="85"/>
      <c r="H276" s="85"/>
      <c r="I276" s="85"/>
      <c r="J276" s="85"/>
      <c r="K276" s="85"/>
      <c r="L276" s="85"/>
      <c r="M276" s="85"/>
    </row>
    <row r="277" ht="25.5" spans="3:13">
      <c r="C277" s="101"/>
      <c r="D277" s="101"/>
      <c r="E277" s="85"/>
      <c r="F277" s="85"/>
      <c r="G277" s="85"/>
      <c r="H277" s="85"/>
      <c r="I277" s="85"/>
      <c r="J277" s="85"/>
      <c r="K277" s="85"/>
      <c r="L277" s="85"/>
      <c r="M277" s="85"/>
    </row>
    <row r="278" ht="25.5" spans="3:13">
      <c r="C278" s="101"/>
      <c r="D278" s="101"/>
      <c r="E278" s="85"/>
      <c r="F278" s="85"/>
      <c r="G278" s="85"/>
      <c r="H278" s="85"/>
      <c r="I278" s="85"/>
      <c r="J278" s="85"/>
      <c r="K278" s="85"/>
      <c r="L278" s="85"/>
      <c r="M278" s="85"/>
    </row>
    <row r="279" ht="25.5" spans="3:13">
      <c r="C279" s="101"/>
      <c r="D279" s="101"/>
      <c r="E279" s="85"/>
      <c r="F279" s="85"/>
      <c r="G279" s="85"/>
      <c r="H279" s="85"/>
      <c r="I279" s="85"/>
      <c r="J279" s="85"/>
      <c r="K279" s="85"/>
      <c r="L279" s="85"/>
      <c r="M279" s="85"/>
    </row>
    <row r="280" ht="25.5" spans="3:13">
      <c r="C280" s="101"/>
      <c r="D280" s="101"/>
      <c r="E280" s="85"/>
      <c r="F280" s="85"/>
      <c r="G280" s="85"/>
      <c r="H280" s="85"/>
      <c r="I280" s="85"/>
      <c r="J280" s="85"/>
      <c r="K280" s="85"/>
      <c r="L280" s="85"/>
      <c r="M280" s="85"/>
    </row>
    <row r="281" ht="25.5" spans="3:13">
      <c r="C281" s="101"/>
      <c r="D281" s="101"/>
      <c r="E281" s="85"/>
      <c r="F281" s="85"/>
      <c r="G281" s="85"/>
      <c r="H281" s="85"/>
      <c r="I281" s="85"/>
      <c r="J281" s="85"/>
      <c r="K281" s="85"/>
      <c r="L281" s="85"/>
      <c r="M281" s="85"/>
    </row>
    <row r="282" ht="25.5" spans="3:13">
      <c r="C282" s="101"/>
      <c r="D282" s="101"/>
      <c r="E282" s="85"/>
      <c r="F282" s="85"/>
      <c r="G282" s="85"/>
      <c r="H282" s="85"/>
      <c r="I282" s="85"/>
      <c r="J282" s="85"/>
      <c r="K282" s="85"/>
      <c r="L282" s="85"/>
      <c r="M282" s="85"/>
    </row>
    <row r="283" ht="25.5" spans="3:13">
      <c r="C283" s="101"/>
      <c r="D283" s="101"/>
      <c r="E283" s="85"/>
      <c r="F283" s="85"/>
      <c r="G283" s="85"/>
      <c r="H283" s="85"/>
      <c r="I283" s="85"/>
      <c r="J283" s="85"/>
      <c r="K283" s="85"/>
      <c r="L283" s="85"/>
      <c r="M283" s="85"/>
    </row>
    <row r="284" ht="25.5" spans="3:13">
      <c r="C284" s="101"/>
      <c r="D284" s="101"/>
      <c r="E284" s="85"/>
      <c r="F284" s="85"/>
      <c r="G284" s="85"/>
      <c r="H284" s="85"/>
      <c r="I284" s="85"/>
      <c r="J284" s="85"/>
      <c r="K284" s="85"/>
      <c r="L284" s="85"/>
      <c r="M284" s="85"/>
    </row>
    <row r="285" ht="25.5" spans="3:13">
      <c r="C285" s="101"/>
      <c r="D285" s="101"/>
      <c r="E285" s="85"/>
      <c r="F285" s="85"/>
      <c r="G285" s="85"/>
      <c r="H285" s="85"/>
      <c r="I285" s="85"/>
      <c r="J285" s="85"/>
      <c r="K285" s="85"/>
      <c r="L285" s="85"/>
      <c r="M285" s="85"/>
    </row>
    <row r="286" ht="25.5" spans="3:13">
      <c r="C286" s="101"/>
      <c r="D286" s="101"/>
      <c r="E286" s="85"/>
      <c r="F286" s="85"/>
      <c r="G286" s="85"/>
      <c r="H286" s="85"/>
      <c r="I286" s="85"/>
      <c r="J286" s="85"/>
      <c r="K286" s="85"/>
      <c r="L286" s="85"/>
      <c r="M286" s="85"/>
    </row>
    <row r="287" ht="25.5" spans="3:13">
      <c r="C287" s="101"/>
      <c r="D287" s="101"/>
      <c r="E287" s="85"/>
      <c r="F287" s="85"/>
      <c r="G287" s="85"/>
      <c r="H287" s="85"/>
      <c r="I287" s="85"/>
      <c r="J287" s="85"/>
      <c r="K287" s="85"/>
      <c r="L287" s="85"/>
      <c r="M287" s="85"/>
    </row>
    <row r="288" ht="25.5" spans="3:13">
      <c r="C288" s="101"/>
      <c r="D288" s="101"/>
      <c r="E288" s="85"/>
      <c r="F288" s="85"/>
      <c r="G288" s="85"/>
      <c r="H288" s="85"/>
      <c r="I288" s="85"/>
      <c r="J288" s="85"/>
      <c r="K288" s="85"/>
      <c r="L288" s="85"/>
      <c r="M288" s="85"/>
    </row>
    <row r="289" ht="25.5" spans="3:13">
      <c r="C289" s="101"/>
      <c r="D289" s="101"/>
      <c r="E289" s="85"/>
      <c r="F289" s="85"/>
      <c r="G289" s="85"/>
      <c r="H289" s="85"/>
      <c r="I289" s="85"/>
      <c r="J289" s="85"/>
      <c r="K289" s="85"/>
      <c r="L289" s="85"/>
      <c r="M289" s="85"/>
    </row>
    <row r="290" ht="25.5" spans="3:13">
      <c r="C290" s="101"/>
      <c r="D290" s="101"/>
      <c r="E290" s="85"/>
      <c r="F290" s="85"/>
      <c r="G290" s="85"/>
      <c r="H290" s="85"/>
      <c r="I290" s="85"/>
      <c r="J290" s="85"/>
      <c r="K290" s="85"/>
      <c r="L290" s="85"/>
      <c r="M290" s="85"/>
    </row>
    <row r="291" ht="25.5" spans="3:13">
      <c r="C291" s="101"/>
      <c r="D291" s="101"/>
      <c r="E291" s="85"/>
      <c r="F291" s="85"/>
      <c r="G291" s="85"/>
      <c r="H291" s="85"/>
      <c r="I291" s="85"/>
      <c r="J291" s="85"/>
      <c r="K291" s="85"/>
      <c r="L291" s="85"/>
      <c r="M291" s="85"/>
    </row>
    <row r="292" ht="25.5" spans="3:13">
      <c r="C292" s="101"/>
      <c r="D292" s="101"/>
      <c r="E292" s="85"/>
      <c r="F292" s="85"/>
      <c r="G292" s="85"/>
      <c r="H292" s="85"/>
      <c r="I292" s="85"/>
      <c r="J292" s="85"/>
      <c r="K292" s="85"/>
      <c r="L292" s="85"/>
      <c r="M292" s="85"/>
    </row>
    <row r="293" ht="25.5" spans="3:13">
      <c r="C293" s="101"/>
      <c r="D293" s="101"/>
      <c r="E293" s="85"/>
      <c r="F293" s="85"/>
      <c r="G293" s="85"/>
      <c r="H293" s="85"/>
      <c r="I293" s="85"/>
      <c r="J293" s="85"/>
      <c r="K293" s="85"/>
      <c r="L293" s="85"/>
      <c r="M293" s="85"/>
    </row>
    <row r="294" ht="25.5" spans="3:13">
      <c r="C294" s="101"/>
      <c r="D294" s="101"/>
      <c r="E294" s="85"/>
      <c r="F294" s="85"/>
      <c r="G294" s="85"/>
      <c r="H294" s="85"/>
      <c r="I294" s="85"/>
      <c r="J294" s="85"/>
      <c r="K294" s="85"/>
      <c r="L294" s="85"/>
      <c r="M294" s="85"/>
    </row>
    <row r="295" ht="25.5" spans="3:13">
      <c r="C295" s="101"/>
      <c r="D295" s="101"/>
      <c r="E295" s="85"/>
      <c r="F295" s="85"/>
      <c r="G295" s="85"/>
      <c r="H295" s="85"/>
      <c r="I295" s="85"/>
      <c r="J295" s="85"/>
      <c r="K295" s="85"/>
      <c r="L295" s="85"/>
      <c r="M295" s="85"/>
    </row>
    <row r="296" ht="25.5" spans="3:13">
      <c r="C296" s="101"/>
      <c r="D296" s="101"/>
      <c r="E296" s="85"/>
      <c r="F296" s="85"/>
      <c r="G296" s="85"/>
      <c r="H296" s="85"/>
      <c r="I296" s="85"/>
      <c r="J296" s="85"/>
      <c r="K296" s="85"/>
      <c r="L296" s="85"/>
      <c r="M296" s="85"/>
    </row>
    <row r="297" ht="25.5" spans="3:13">
      <c r="C297" s="101"/>
      <c r="D297" s="101"/>
      <c r="E297" s="85"/>
      <c r="F297" s="85"/>
      <c r="G297" s="85"/>
      <c r="H297" s="85"/>
      <c r="I297" s="85"/>
      <c r="J297" s="85"/>
      <c r="K297" s="85"/>
      <c r="L297" s="85"/>
      <c r="M297" s="85"/>
    </row>
    <row r="298" ht="25.5" spans="3:13">
      <c r="C298" s="101"/>
      <c r="D298" s="101"/>
      <c r="E298" s="85"/>
      <c r="F298" s="85"/>
      <c r="G298" s="85"/>
      <c r="H298" s="85"/>
      <c r="I298" s="85"/>
      <c r="J298" s="85"/>
      <c r="K298" s="85"/>
      <c r="L298" s="85"/>
      <c r="M298" s="85"/>
    </row>
    <row r="299" ht="25.5" spans="3:13">
      <c r="C299" s="101"/>
      <c r="D299" s="101"/>
      <c r="E299" s="85"/>
      <c r="F299" s="85"/>
      <c r="G299" s="85"/>
      <c r="H299" s="85"/>
      <c r="I299" s="85"/>
      <c r="J299" s="85"/>
      <c r="K299" s="85"/>
      <c r="L299" s="85"/>
      <c r="M299" s="85"/>
    </row>
    <row r="300" ht="25.5" spans="3:13">
      <c r="C300" s="101"/>
      <c r="D300" s="101"/>
      <c r="E300" s="85"/>
      <c r="F300" s="85"/>
      <c r="G300" s="85"/>
      <c r="H300" s="85"/>
      <c r="I300" s="85"/>
      <c r="J300" s="85"/>
      <c r="K300" s="85"/>
      <c r="L300" s="85"/>
      <c r="M300" s="85"/>
    </row>
    <row r="301" ht="25.5" spans="3:13">
      <c r="C301" s="101"/>
      <c r="D301" s="101"/>
      <c r="E301" s="85"/>
      <c r="F301" s="85"/>
      <c r="G301" s="85"/>
      <c r="H301" s="85"/>
      <c r="I301" s="85"/>
      <c r="J301" s="85"/>
      <c r="K301" s="85"/>
      <c r="L301" s="85"/>
      <c r="M301" s="85"/>
    </row>
    <row r="302" ht="25.5" spans="3:13">
      <c r="C302" s="101"/>
      <c r="D302" s="101"/>
      <c r="E302" s="85"/>
      <c r="F302" s="85"/>
      <c r="G302" s="85"/>
      <c r="H302" s="85"/>
      <c r="I302" s="85"/>
      <c r="J302" s="85"/>
      <c r="K302" s="85"/>
      <c r="L302" s="85"/>
      <c r="M302" s="85"/>
    </row>
    <row r="303" ht="25.5" spans="3:13">
      <c r="C303" s="101"/>
      <c r="D303" s="101"/>
      <c r="E303" s="85"/>
      <c r="F303" s="85"/>
      <c r="G303" s="85"/>
      <c r="H303" s="85"/>
      <c r="I303" s="85"/>
      <c r="J303" s="85"/>
      <c r="K303" s="85"/>
      <c r="L303" s="85"/>
      <c r="M303" s="85"/>
    </row>
    <row r="304" ht="25.5" spans="3:13">
      <c r="C304" s="101"/>
      <c r="D304" s="101"/>
      <c r="E304" s="85"/>
      <c r="F304" s="85"/>
      <c r="G304" s="85"/>
      <c r="H304" s="85"/>
      <c r="I304" s="85"/>
      <c r="J304" s="85"/>
      <c r="K304" s="85"/>
      <c r="L304" s="85"/>
      <c r="M304" s="85"/>
    </row>
    <row r="305" ht="25.5" spans="3:13">
      <c r="C305" s="101"/>
      <c r="D305" s="101"/>
      <c r="E305" s="85"/>
      <c r="F305" s="85"/>
      <c r="G305" s="85"/>
      <c r="H305" s="85"/>
      <c r="I305" s="85"/>
      <c r="J305" s="85"/>
      <c r="K305" s="85"/>
      <c r="L305" s="85"/>
      <c r="M305" s="85"/>
    </row>
    <row r="306" ht="25.5" spans="3:13">
      <c r="C306" s="101"/>
      <c r="D306" s="101"/>
      <c r="E306" s="85"/>
      <c r="F306" s="85"/>
      <c r="G306" s="85"/>
      <c r="H306" s="85"/>
      <c r="I306" s="85"/>
      <c r="J306" s="85"/>
      <c r="K306" s="85"/>
      <c r="L306" s="85"/>
      <c r="M306" s="85"/>
    </row>
    <row r="307" ht="25.5" spans="3:13">
      <c r="C307" s="101"/>
      <c r="D307" s="101"/>
      <c r="E307" s="85"/>
      <c r="F307" s="85"/>
      <c r="G307" s="85"/>
      <c r="H307" s="85"/>
      <c r="I307" s="85"/>
      <c r="J307" s="85"/>
      <c r="K307" s="85"/>
      <c r="L307" s="85"/>
      <c r="M307" s="85"/>
    </row>
    <row r="308" ht="25.5" spans="3:13">
      <c r="C308" s="101"/>
      <c r="D308" s="101"/>
      <c r="E308" s="85"/>
      <c r="F308" s="85"/>
      <c r="G308" s="85"/>
      <c r="H308" s="85"/>
      <c r="I308" s="85"/>
      <c r="J308" s="85"/>
      <c r="K308" s="85"/>
      <c r="L308" s="85"/>
      <c r="M308" s="85"/>
    </row>
    <row r="309" ht="25.5" spans="3:13">
      <c r="C309" s="101"/>
      <c r="D309" s="101"/>
      <c r="E309" s="85"/>
      <c r="F309" s="85"/>
      <c r="G309" s="85"/>
      <c r="H309" s="85"/>
      <c r="I309" s="85"/>
      <c r="J309" s="85"/>
      <c r="K309" s="85"/>
      <c r="L309" s="85"/>
      <c r="M309" s="85"/>
    </row>
    <row r="310" ht="25.5" spans="3:13">
      <c r="C310" s="101"/>
      <c r="D310" s="101"/>
      <c r="E310" s="85"/>
      <c r="F310" s="85"/>
      <c r="G310" s="85"/>
      <c r="H310" s="85"/>
      <c r="I310" s="85"/>
      <c r="J310" s="85"/>
      <c r="K310" s="85"/>
      <c r="L310" s="85"/>
      <c r="M310" s="85"/>
    </row>
    <row r="311" ht="25.5" spans="3:13">
      <c r="C311" s="101"/>
      <c r="D311" s="101"/>
      <c r="E311" s="85"/>
      <c r="F311" s="85"/>
      <c r="G311" s="85"/>
      <c r="H311" s="85"/>
      <c r="I311" s="85"/>
      <c r="J311" s="85"/>
      <c r="K311" s="85"/>
      <c r="L311" s="85"/>
      <c r="M311" s="85"/>
    </row>
    <row r="312" ht="25.5" spans="3:13">
      <c r="C312" s="101"/>
      <c r="D312" s="101"/>
      <c r="E312" s="85"/>
      <c r="F312" s="85"/>
      <c r="G312" s="85"/>
      <c r="H312" s="85"/>
      <c r="I312" s="85"/>
      <c r="J312" s="85"/>
      <c r="K312" s="85"/>
      <c r="L312" s="85"/>
      <c r="M312" s="85"/>
    </row>
    <row r="313" ht="25.5" spans="3:13">
      <c r="C313" s="101"/>
      <c r="D313" s="101"/>
      <c r="E313" s="85"/>
      <c r="F313" s="85"/>
      <c r="G313" s="85"/>
      <c r="H313" s="85"/>
      <c r="I313" s="85"/>
      <c r="J313" s="85"/>
      <c r="K313" s="85"/>
      <c r="L313" s="85"/>
      <c r="M313" s="85"/>
    </row>
    <row r="314" ht="25.5" spans="3:13">
      <c r="C314" s="101"/>
      <c r="D314" s="101"/>
      <c r="E314" s="85"/>
      <c r="F314" s="85"/>
      <c r="G314" s="85"/>
      <c r="H314" s="85"/>
      <c r="I314" s="85"/>
      <c r="J314" s="85"/>
      <c r="K314" s="85"/>
      <c r="L314" s="85"/>
      <c r="M314" s="85"/>
    </row>
    <row r="315" ht="25.5" spans="3:13">
      <c r="C315" s="101"/>
      <c r="D315" s="101"/>
      <c r="E315" s="85"/>
      <c r="F315" s="85"/>
      <c r="G315" s="85"/>
      <c r="H315" s="85"/>
      <c r="I315" s="85"/>
      <c r="J315" s="85"/>
      <c r="K315" s="85"/>
      <c r="L315" s="85"/>
      <c r="M315" s="85"/>
    </row>
    <row r="316" ht="25.5" spans="3:13">
      <c r="C316" s="101"/>
      <c r="D316" s="101"/>
      <c r="E316" s="85"/>
      <c r="F316" s="85"/>
      <c r="G316" s="85"/>
      <c r="H316" s="85"/>
      <c r="I316" s="85"/>
      <c r="J316" s="85"/>
      <c r="K316" s="85"/>
      <c r="L316" s="85"/>
      <c r="M316" s="85"/>
    </row>
    <row r="317" ht="25.5" spans="3:13">
      <c r="C317" s="101"/>
      <c r="D317" s="101"/>
      <c r="E317" s="85"/>
      <c r="F317" s="85"/>
      <c r="G317" s="85"/>
      <c r="H317" s="85"/>
      <c r="I317" s="85"/>
      <c r="J317" s="85"/>
      <c r="K317" s="85"/>
      <c r="L317" s="85"/>
      <c r="M317" s="85"/>
    </row>
    <row r="318" ht="25.5" spans="3:13">
      <c r="C318" s="101"/>
      <c r="D318" s="101"/>
      <c r="E318" s="85"/>
      <c r="F318" s="85"/>
      <c r="G318" s="85"/>
      <c r="H318" s="85"/>
      <c r="I318" s="85"/>
      <c r="J318" s="85"/>
      <c r="K318" s="85"/>
      <c r="L318" s="85"/>
      <c r="M318" s="85"/>
    </row>
    <row r="319" ht="25.5" spans="3:13">
      <c r="C319" s="101"/>
      <c r="D319" s="101"/>
      <c r="E319" s="85"/>
      <c r="F319" s="85"/>
      <c r="G319" s="85"/>
      <c r="H319" s="85"/>
      <c r="I319" s="85"/>
      <c r="J319" s="85"/>
      <c r="K319" s="85"/>
      <c r="L319" s="85"/>
      <c r="M319" s="85"/>
    </row>
    <row r="320" ht="25.5" spans="3:13">
      <c r="C320" s="101"/>
      <c r="D320" s="101"/>
      <c r="E320" s="85"/>
      <c r="F320" s="85"/>
      <c r="G320" s="85"/>
      <c r="H320" s="85"/>
      <c r="I320" s="85"/>
      <c r="J320" s="85"/>
      <c r="K320" s="85"/>
      <c r="L320" s="85"/>
      <c r="M320" s="85"/>
    </row>
    <row r="321" ht="25.5" spans="3:13">
      <c r="C321" s="101"/>
      <c r="D321" s="101"/>
      <c r="E321" s="85"/>
      <c r="F321" s="85"/>
      <c r="G321" s="85"/>
      <c r="H321" s="85"/>
      <c r="I321" s="85"/>
      <c r="J321" s="85"/>
      <c r="K321" s="85"/>
      <c r="L321" s="85"/>
      <c r="M321" s="85"/>
    </row>
    <row r="322" ht="25.5" spans="3:13">
      <c r="C322" s="101"/>
      <c r="D322" s="101"/>
      <c r="E322" s="85"/>
      <c r="F322" s="85"/>
      <c r="G322" s="85"/>
      <c r="H322" s="85"/>
      <c r="I322" s="85"/>
      <c r="J322" s="85"/>
      <c r="K322" s="85"/>
      <c r="L322" s="85"/>
      <c r="M322" s="85"/>
    </row>
    <row r="323" ht="25.5" spans="3:13">
      <c r="C323" s="101"/>
      <c r="D323" s="101"/>
      <c r="E323" s="85"/>
      <c r="F323" s="85"/>
      <c r="G323" s="85"/>
      <c r="H323" s="85"/>
      <c r="I323" s="85"/>
      <c r="J323" s="85"/>
      <c r="K323" s="85"/>
      <c r="L323" s="85"/>
      <c r="M323" s="85"/>
    </row>
    <row r="324" ht="25.5" spans="3:13">
      <c r="C324" s="101"/>
      <c r="D324" s="101"/>
      <c r="E324" s="85"/>
      <c r="F324" s="85"/>
      <c r="G324" s="85"/>
      <c r="H324" s="85"/>
      <c r="I324" s="85"/>
      <c r="J324" s="85"/>
      <c r="K324" s="85"/>
      <c r="L324" s="85"/>
      <c r="M324" s="85"/>
    </row>
    <row r="325" ht="25.5" spans="3:13">
      <c r="C325" s="101"/>
      <c r="D325" s="101"/>
      <c r="E325" s="85"/>
      <c r="F325" s="85"/>
      <c r="G325" s="85"/>
      <c r="H325" s="85"/>
      <c r="I325" s="85"/>
      <c r="J325" s="85"/>
      <c r="K325" s="85"/>
      <c r="L325" s="85"/>
      <c r="M325" s="85"/>
    </row>
    <row r="326" ht="25.5" spans="3:13">
      <c r="C326" s="101"/>
      <c r="D326" s="101"/>
      <c r="E326" s="85"/>
      <c r="F326" s="85"/>
      <c r="G326" s="85"/>
      <c r="H326" s="85"/>
      <c r="I326" s="85"/>
      <c r="J326" s="85"/>
      <c r="K326" s="85"/>
      <c r="L326" s="85"/>
      <c r="M326" s="85"/>
    </row>
    <row r="327" ht="25.5" spans="3:13">
      <c r="C327" s="101"/>
      <c r="D327" s="101"/>
      <c r="E327" s="85"/>
      <c r="F327" s="85"/>
      <c r="G327" s="85"/>
      <c r="H327" s="85"/>
      <c r="I327" s="85"/>
      <c r="J327" s="85"/>
      <c r="K327" s="85"/>
      <c r="L327" s="85"/>
      <c r="M327" s="85"/>
    </row>
    <row r="328" ht="25.5" spans="3:13">
      <c r="C328" s="101"/>
      <c r="D328" s="101"/>
      <c r="E328" s="85"/>
      <c r="F328" s="85"/>
      <c r="G328" s="85"/>
      <c r="H328" s="85"/>
      <c r="I328" s="85"/>
      <c r="J328" s="85"/>
      <c r="K328" s="85"/>
      <c r="L328" s="85"/>
      <c r="M328" s="85"/>
    </row>
    <row r="329" ht="25.5" spans="3:13">
      <c r="C329" s="101"/>
      <c r="D329" s="101"/>
      <c r="E329" s="85"/>
      <c r="F329" s="85"/>
      <c r="G329" s="85"/>
      <c r="H329" s="85"/>
      <c r="I329" s="85"/>
      <c r="J329" s="85"/>
      <c r="K329" s="85"/>
      <c r="L329" s="85"/>
      <c r="M329" s="85"/>
    </row>
    <row r="330" ht="25.5" spans="3:13">
      <c r="C330" s="101"/>
      <c r="D330" s="101"/>
      <c r="E330" s="85"/>
      <c r="F330" s="85"/>
      <c r="G330" s="85"/>
      <c r="H330" s="85"/>
      <c r="I330" s="85"/>
      <c r="J330" s="85"/>
      <c r="K330" s="85"/>
      <c r="L330" s="85"/>
      <c r="M330" s="85"/>
    </row>
    <row r="331" ht="25.5" spans="3:13">
      <c r="C331" s="101"/>
      <c r="D331" s="101"/>
      <c r="E331" s="85"/>
      <c r="F331" s="85"/>
      <c r="G331" s="85"/>
      <c r="H331" s="85"/>
      <c r="I331" s="85"/>
      <c r="J331" s="85"/>
      <c r="K331" s="85"/>
      <c r="L331" s="85"/>
      <c r="M331" s="85"/>
    </row>
    <row r="332" ht="25.5" spans="3:13">
      <c r="C332" s="101"/>
      <c r="D332" s="101"/>
      <c r="E332" s="85"/>
      <c r="F332" s="85"/>
      <c r="G332" s="85"/>
      <c r="H332" s="85"/>
      <c r="I332" s="85"/>
      <c r="J332" s="85"/>
      <c r="K332" s="85"/>
      <c r="L332" s="85"/>
      <c r="M332" s="85"/>
    </row>
    <row r="333" ht="25.5" spans="3:13">
      <c r="C333" s="101"/>
      <c r="D333" s="101"/>
      <c r="E333" s="85"/>
      <c r="F333" s="85"/>
      <c r="G333" s="85"/>
      <c r="H333" s="85"/>
      <c r="I333" s="85"/>
      <c r="J333" s="85"/>
      <c r="K333" s="85"/>
      <c r="L333" s="85"/>
      <c r="M333" s="85"/>
    </row>
    <row r="334" ht="25.5" spans="3:13">
      <c r="C334" s="101"/>
      <c r="D334" s="101"/>
      <c r="E334" s="85"/>
      <c r="F334" s="85"/>
      <c r="G334" s="85"/>
      <c r="H334" s="85"/>
      <c r="I334" s="85"/>
      <c r="J334" s="85"/>
      <c r="K334" s="85"/>
      <c r="L334" s="85"/>
      <c r="M334" s="85"/>
    </row>
    <row r="335" ht="25.5" spans="3:13">
      <c r="C335" s="101"/>
      <c r="D335" s="101"/>
      <c r="E335" s="85"/>
      <c r="F335" s="85"/>
      <c r="G335" s="85"/>
      <c r="H335" s="85"/>
      <c r="I335" s="85"/>
      <c r="J335" s="85"/>
      <c r="K335" s="85"/>
      <c r="L335" s="85"/>
      <c r="M335" s="85"/>
    </row>
    <row r="336" ht="25.5" spans="3:13">
      <c r="C336" s="101"/>
      <c r="D336" s="101"/>
      <c r="E336" s="85"/>
      <c r="F336" s="85"/>
      <c r="G336" s="85"/>
      <c r="H336" s="85"/>
      <c r="I336" s="85"/>
      <c r="J336" s="85"/>
      <c r="K336" s="85"/>
      <c r="L336" s="85"/>
      <c r="M336" s="85"/>
    </row>
    <row r="337" ht="25.5" spans="3:13">
      <c r="C337" s="101"/>
      <c r="D337" s="101"/>
      <c r="E337" s="85"/>
      <c r="F337" s="85"/>
      <c r="G337" s="85"/>
      <c r="H337" s="85"/>
      <c r="I337" s="85"/>
      <c r="J337" s="85"/>
      <c r="K337" s="85"/>
      <c r="L337" s="85"/>
      <c r="M337" s="85"/>
    </row>
    <row r="338" ht="25.5" spans="3:13">
      <c r="C338" s="101"/>
      <c r="D338" s="101"/>
      <c r="E338" s="85"/>
      <c r="F338" s="85"/>
      <c r="G338" s="85"/>
      <c r="H338" s="85"/>
      <c r="I338" s="85"/>
      <c r="J338" s="85"/>
      <c r="K338" s="85"/>
      <c r="L338" s="85"/>
      <c r="M338" s="85"/>
    </row>
    <row r="339" ht="25.5" spans="3:13">
      <c r="C339" s="101"/>
      <c r="D339" s="101"/>
      <c r="E339" s="85"/>
      <c r="F339" s="85"/>
      <c r="G339" s="85"/>
      <c r="H339" s="85"/>
      <c r="I339" s="85"/>
      <c r="J339" s="85"/>
      <c r="K339" s="85"/>
      <c r="L339" s="85"/>
      <c r="M339" s="85"/>
    </row>
    <row r="340" ht="25.5" spans="3:13">
      <c r="C340" s="101"/>
      <c r="D340" s="101"/>
      <c r="E340" s="85"/>
      <c r="F340" s="85"/>
      <c r="G340" s="85"/>
      <c r="H340" s="85"/>
      <c r="I340" s="85"/>
      <c r="J340" s="85"/>
      <c r="K340" s="85"/>
      <c r="L340" s="85"/>
      <c r="M340" s="85"/>
    </row>
    <row r="341" ht="25.5" spans="3:13">
      <c r="C341" s="101"/>
      <c r="D341" s="101"/>
      <c r="E341" s="85"/>
      <c r="F341" s="85"/>
      <c r="G341" s="85"/>
      <c r="H341" s="85"/>
      <c r="I341" s="85"/>
      <c r="J341" s="85"/>
      <c r="K341" s="85"/>
      <c r="L341" s="85"/>
      <c r="M341" s="85"/>
    </row>
    <row r="342" ht="25.5" spans="3:13">
      <c r="C342" s="101"/>
      <c r="D342" s="101"/>
      <c r="E342" s="85"/>
      <c r="F342" s="85"/>
      <c r="G342" s="85"/>
      <c r="H342" s="85"/>
      <c r="I342" s="85"/>
      <c r="J342" s="85"/>
      <c r="K342" s="85"/>
      <c r="L342" s="85"/>
      <c r="M342" s="85"/>
    </row>
    <row r="343" ht="25.5" spans="3:13">
      <c r="C343" s="101"/>
      <c r="D343" s="101"/>
      <c r="E343" s="85"/>
      <c r="F343" s="85"/>
      <c r="G343" s="85"/>
      <c r="H343" s="85"/>
      <c r="I343" s="85"/>
      <c r="J343" s="85"/>
      <c r="K343" s="85"/>
      <c r="L343" s="85"/>
      <c r="M343" s="85"/>
    </row>
    <row r="344" ht="25.5" spans="3:13">
      <c r="C344" s="101"/>
      <c r="D344" s="101"/>
      <c r="E344" s="85"/>
      <c r="F344" s="85"/>
      <c r="G344" s="85"/>
      <c r="H344" s="85"/>
      <c r="I344" s="85"/>
      <c r="J344" s="85"/>
      <c r="K344" s="85"/>
      <c r="L344" s="85"/>
      <c r="M344" s="85"/>
    </row>
    <row r="345" ht="25.5" spans="3:13">
      <c r="C345" s="101"/>
      <c r="D345" s="101"/>
      <c r="E345" s="85"/>
      <c r="F345" s="85"/>
      <c r="G345" s="85"/>
      <c r="H345" s="85"/>
      <c r="I345" s="85"/>
      <c r="J345" s="85"/>
      <c r="K345" s="85"/>
      <c r="L345" s="85"/>
      <c r="M345" s="85"/>
    </row>
    <row r="346" ht="25.5" spans="3:13">
      <c r="C346" s="101"/>
      <c r="D346" s="101"/>
      <c r="E346" s="85"/>
      <c r="F346" s="85"/>
      <c r="G346" s="85"/>
      <c r="H346" s="85"/>
      <c r="I346" s="85"/>
      <c r="J346" s="85"/>
      <c r="K346" s="85"/>
      <c r="L346" s="85"/>
      <c r="M346" s="85"/>
    </row>
    <row r="347" ht="25.5" spans="3:13">
      <c r="C347" s="101"/>
      <c r="D347" s="101"/>
      <c r="E347" s="85"/>
      <c r="F347" s="85"/>
      <c r="G347" s="85"/>
      <c r="H347" s="85"/>
      <c r="I347" s="85"/>
      <c r="J347" s="85"/>
      <c r="K347" s="85"/>
      <c r="L347" s="85"/>
      <c r="M347" s="85"/>
    </row>
    <row r="348" ht="25.5" spans="3:13">
      <c r="C348" s="101"/>
      <c r="D348" s="101"/>
      <c r="E348" s="85"/>
      <c r="F348" s="85"/>
      <c r="G348" s="85"/>
      <c r="H348" s="85"/>
      <c r="I348" s="85"/>
      <c r="J348" s="85"/>
      <c r="K348" s="85"/>
      <c r="L348" s="85"/>
      <c r="M348" s="85"/>
    </row>
    <row r="349" ht="25.5" spans="3:13">
      <c r="C349" s="101"/>
      <c r="D349" s="101"/>
      <c r="E349" s="85"/>
      <c r="F349" s="85"/>
      <c r="G349" s="85"/>
      <c r="H349" s="85"/>
      <c r="I349" s="85"/>
      <c r="J349" s="85"/>
      <c r="K349" s="85"/>
      <c r="L349" s="85"/>
      <c r="M349" s="85"/>
    </row>
    <row r="350" ht="25.5" spans="3:13">
      <c r="C350" s="101"/>
      <c r="D350" s="101"/>
      <c r="E350" s="85"/>
      <c r="F350" s="85"/>
      <c r="G350" s="85"/>
      <c r="H350" s="85"/>
      <c r="I350" s="85"/>
      <c r="J350" s="85"/>
      <c r="K350" s="85"/>
      <c r="L350" s="85"/>
      <c r="M350" s="85"/>
    </row>
    <row r="351" ht="25.5" spans="3:13">
      <c r="C351" s="101"/>
      <c r="D351" s="101"/>
      <c r="E351" s="85"/>
      <c r="F351" s="85"/>
      <c r="G351" s="85"/>
      <c r="H351" s="85"/>
      <c r="I351" s="85"/>
      <c r="J351" s="85"/>
      <c r="K351" s="85"/>
      <c r="L351" s="85"/>
      <c r="M351" s="85"/>
    </row>
    <row r="352" ht="25.5" spans="3:13">
      <c r="C352" s="101"/>
      <c r="D352" s="101"/>
      <c r="E352" s="85"/>
      <c r="F352" s="85"/>
      <c r="G352" s="85"/>
      <c r="H352" s="85"/>
      <c r="I352" s="85"/>
      <c r="J352" s="85"/>
      <c r="K352" s="85"/>
      <c r="L352" s="85"/>
      <c r="M352" s="85"/>
    </row>
    <row r="353" ht="25.5" spans="3:13">
      <c r="C353" s="101"/>
      <c r="D353" s="101"/>
      <c r="E353" s="85"/>
      <c r="F353" s="85"/>
      <c r="G353" s="85"/>
      <c r="H353" s="85"/>
      <c r="I353" s="85"/>
      <c r="J353" s="85"/>
      <c r="K353" s="85"/>
      <c r="L353" s="85"/>
      <c r="M353" s="85"/>
    </row>
  </sheetData>
  <mergeCells count="14">
    <mergeCell ref="C1:E1"/>
    <mergeCell ref="H1:K1"/>
    <mergeCell ref="H2:K2"/>
    <mergeCell ref="C23:D23"/>
    <mergeCell ref="C41:D41"/>
    <mergeCell ref="C59:D59"/>
    <mergeCell ref="C77:D77"/>
    <mergeCell ref="C95:D95"/>
    <mergeCell ref="C113:D113"/>
    <mergeCell ref="C131:D131"/>
    <mergeCell ref="C149:D149"/>
    <mergeCell ref="C167:D167"/>
    <mergeCell ref="C185:D185"/>
    <mergeCell ref="C186:E186"/>
  </mergeCells>
  <pageMargins left="0.7" right="0.7" top="0.75" bottom="0.75" header="0.3" footer="0.3"/>
  <pageSetup paperSize="9" scale="53" orientation="portrait"/>
  <headerFooter/>
  <rowBreaks count="2" manualBreakCount="2">
    <brk id="77" max="69" man="1"/>
    <brk id="149" max="69" man="1"/>
  </rowBreaks>
  <colBreaks count="1" manualBreakCount="1">
    <brk id="12" max="1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cp:lastPrinted>2024-09-01T09:40:00Z</cp:lastPrinted>
  <dcterms:modified xsi:type="dcterms:W3CDTF">2024-09-19T11:08:30Z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9C920AFB27C249D8B5DA8D4924297497_12</vt:lpwstr>
  </property>
  <property fmtid="{D5CDD505-2E9C-101B-9397-08002B2CF9AE}" pid="3" name="KSOProductBuildVer">
    <vt:lpwstr>1049-12.2.0.18283</vt:lpwstr>
  </property>
</Properties>
</file>